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45" windowWidth="15960" windowHeight="16440"/>
  </bookViews>
  <sheets>
    <sheet name="MI" sheetId="1" r:id="rId1"/>
  </sheets>
  <calcPr calcId="152511"/>
</workbook>
</file>

<file path=xl/calcChain.xml><?xml version="1.0" encoding="utf-8"?>
<calcChain xmlns="http://schemas.openxmlformats.org/spreadsheetml/2006/main">
  <c r="W76" i="1" l="1" a="1"/>
  <c r="W76" i="1" s="1"/>
  <c r="V76" i="1" a="1"/>
  <c r="V76" i="1" s="1"/>
  <c r="W75" i="1" a="1"/>
  <c r="W75" i="1" s="1"/>
  <c r="V75" i="1" a="1"/>
  <c r="V75" i="1" s="1"/>
  <c r="W74" i="1" a="1"/>
  <c r="W74" i="1" s="1"/>
  <c r="V74" i="1" a="1"/>
  <c r="V74" i="1" s="1"/>
  <c r="W73" i="1" a="1"/>
  <c r="W73" i="1" s="1"/>
  <c r="V73" i="1" a="1"/>
  <c r="V73" i="1" s="1"/>
  <c r="W72" i="1" a="1"/>
  <c r="W72" i="1" s="1"/>
  <c r="V72" i="1" a="1"/>
  <c r="V72" i="1" s="1"/>
  <c r="W71" i="1" a="1"/>
  <c r="W71" i="1" s="1"/>
  <c r="V71" i="1" a="1"/>
  <c r="V71" i="1" s="1"/>
  <c r="W70" i="1" a="1"/>
  <c r="W70" i="1" s="1"/>
  <c r="V70" i="1" a="1"/>
  <c r="V70" i="1" s="1"/>
  <c r="W69" i="1" a="1"/>
  <c r="W69" i="1" s="1"/>
  <c r="V69" i="1" a="1"/>
  <c r="V69" i="1" s="1"/>
  <c r="W68" i="1" a="1"/>
  <c r="W68" i="1" s="1"/>
  <c r="V68" i="1" a="1"/>
  <c r="V68" i="1" s="1"/>
  <c r="W67" i="1" a="1"/>
  <c r="W67" i="1" s="1"/>
  <c r="V67" i="1" a="1"/>
  <c r="V67" i="1" s="1"/>
  <c r="W66" i="1" a="1"/>
  <c r="W66" i="1" s="1"/>
  <c r="V66" i="1" a="1"/>
  <c r="V66" i="1" s="1"/>
  <c r="W65" i="1" a="1"/>
  <c r="W65" i="1" s="1"/>
  <c r="V65" i="1" a="1"/>
  <c r="V65" i="1" s="1"/>
  <c r="W64" i="1" a="1"/>
  <c r="W64" i="1" s="1"/>
  <c r="V64" i="1" a="1"/>
  <c r="V64" i="1" s="1"/>
  <c r="W63" i="1" a="1"/>
  <c r="W63" i="1" s="1"/>
  <c r="V63" i="1" a="1"/>
  <c r="V63" i="1" s="1"/>
  <c r="W62" i="1" a="1"/>
  <c r="W62" i="1" s="1"/>
  <c r="V62" i="1" a="1"/>
  <c r="V62" i="1" s="1"/>
  <c r="W61" i="1" a="1"/>
  <c r="W61" i="1" s="1"/>
  <c r="V61" i="1" a="1"/>
  <c r="V61" i="1" s="1"/>
  <c r="W60" i="1" a="1"/>
  <c r="W60" i="1" s="1"/>
  <c r="V60" i="1" a="1"/>
  <c r="V60" i="1" s="1"/>
  <c r="W59" i="1" a="1"/>
  <c r="W59" i="1" s="1"/>
  <c r="V59" i="1" a="1"/>
  <c r="V59" i="1" s="1"/>
  <c r="W58" i="1" a="1"/>
  <c r="W58" i="1" s="1"/>
  <c r="V58" i="1" a="1"/>
  <c r="V58" i="1" s="1"/>
  <c r="W57" i="1" a="1"/>
  <c r="W57" i="1" s="1"/>
  <c r="V57" i="1" a="1"/>
  <c r="V57" i="1" s="1"/>
  <c r="W56" i="1" a="1"/>
  <c r="W56" i="1" s="1"/>
  <c r="V56" i="1" a="1"/>
  <c r="V56" i="1" s="1"/>
  <c r="W55" i="1" a="1"/>
  <c r="W55" i="1" s="1"/>
  <c r="V55" i="1" a="1"/>
  <c r="V55" i="1" s="1"/>
  <c r="W54" i="1" a="1"/>
  <c r="W54" i="1" s="1"/>
  <c r="V54" i="1" a="1"/>
  <c r="V54" i="1" s="1"/>
  <c r="W53" i="1" a="1"/>
  <c r="W53" i="1" s="1"/>
  <c r="V53" i="1" a="1"/>
  <c r="V53" i="1" s="1"/>
  <c r="W52" i="1" a="1"/>
  <c r="W52" i="1" s="1"/>
  <c r="V52" i="1" a="1"/>
  <c r="V52" i="1" s="1"/>
  <c r="W51" i="1" a="1"/>
  <c r="W51" i="1" s="1"/>
  <c r="V51" i="1" a="1"/>
  <c r="V51" i="1" s="1"/>
  <c r="W50" i="1" a="1"/>
  <c r="W50" i="1" s="1"/>
  <c r="V50" i="1" a="1"/>
  <c r="V50" i="1" s="1"/>
  <c r="W49" i="1" a="1"/>
  <c r="W49" i="1" s="1"/>
  <c r="V49" i="1" a="1"/>
  <c r="V49" i="1" s="1"/>
  <c r="W48" i="1" a="1"/>
  <c r="W48" i="1" s="1"/>
  <c r="V48" i="1" a="1"/>
  <c r="V48" i="1" s="1"/>
  <c r="W47" i="1" a="1"/>
  <c r="W47" i="1" s="1"/>
  <c r="V47" i="1" a="1"/>
  <c r="V47" i="1" s="1"/>
  <c r="W46" i="1" a="1"/>
  <c r="W46" i="1" s="1"/>
  <c r="V46" i="1" a="1"/>
  <c r="V46" i="1" s="1"/>
  <c r="W45" i="1" a="1"/>
  <c r="W45" i="1" s="1"/>
  <c r="V45" i="1" a="1"/>
  <c r="V45" i="1" s="1"/>
  <c r="W44" i="1" a="1"/>
  <c r="W44" i="1" s="1"/>
  <c r="V44" i="1" a="1"/>
  <c r="V44" i="1" s="1"/>
  <c r="W43" i="1" a="1"/>
  <c r="W43" i="1" s="1"/>
  <c r="V43" i="1" a="1"/>
  <c r="V43" i="1" s="1"/>
  <c r="W42" i="1" a="1"/>
  <c r="W42" i="1" s="1"/>
  <c r="V42" i="1" a="1"/>
  <c r="V42" i="1" s="1"/>
  <c r="W41" i="1" a="1"/>
  <c r="W41" i="1" s="1"/>
  <c r="V41" i="1" a="1"/>
  <c r="V41" i="1" s="1"/>
  <c r="W40" i="1" a="1"/>
  <c r="W40" i="1" s="1"/>
  <c r="V40" i="1" a="1"/>
  <c r="V40" i="1" s="1"/>
  <c r="W39" i="1" a="1"/>
  <c r="W39" i="1" s="1"/>
  <c r="V39" i="1" a="1"/>
  <c r="V39" i="1" s="1"/>
  <c r="W38" i="1" a="1"/>
  <c r="W38" i="1" s="1"/>
  <c r="V38" i="1" a="1"/>
  <c r="V38" i="1" s="1"/>
  <c r="W37" i="1" a="1"/>
  <c r="W37" i="1" s="1"/>
  <c r="V37" i="1" a="1"/>
  <c r="V37" i="1" s="1"/>
  <c r="W36" i="1" a="1"/>
  <c r="W36" i="1" s="1"/>
  <c r="V36" i="1" a="1"/>
  <c r="V36" i="1" s="1"/>
  <c r="W35" i="1" a="1"/>
  <c r="W35" i="1" s="1"/>
  <c r="V35" i="1" a="1"/>
  <c r="V35" i="1" s="1"/>
  <c r="W34" i="1" a="1"/>
  <c r="W34" i="1" s="1"/>
  <c r="V34" i="1" a="1"/>
  <c r="V34" i="1" s="1"/>
  <c r="W33" i="1" a="1"/>
  <c r="W33" i="1" s="1"/>
  <c r="V33" i="1" a="1"/>
  <c r="V33" i="1" s="1"/>
  <c r="W32" i="1" a="1"/>
  <c r="W32" i="1" s="1"/>
  <c r="V32" i="1" a="1"/>
  <c r="V32" i="1" s="1"/>
  <c r="W31" i="1" a="1"/>
  <c r="W31" i="1" s="1"/>
  <c r="V31" i="1" a="1"/>
  <c r="V31" i="1" s="1"/>
  <c r="W30" i="1" a="1"/>
  <c r="W30" i="1" s="1"/>
  <c r="V30" i="1" a="1"/>
  <c r="V30" i="1" s="1"/>
  <c r="W29" i="1" a="1"/>
  <c r="W29" i="1" s="1"/>
  <c r="V29" i="1" a="1"/>
  <c r="V29" i="1" s="1"/>
  <c r="W28" i="1" a="1"/>
  <c r="W28" i="1" s="1"/>
  <c r="V28" i="1" a="1"/>
  <c r="V28" i="1" s="1"/>
  <c r="W27" i="1" a="1"/>
  <c r="W27" i="1" s="1"/>
  <c r="V27" i="1" a="1"/>
  <c r="V27" i="1" s="1"/>
  <c r="W26" i="1" a="1"/>
  <c r="W26" i="1" s="1"/>
  <c r="V26" i="1" a="1"/>
  <c r="V26" i="1" s="1"/>
  <c r="W25" i="1" a="1"/>
  <c r="W25" i="1" s="1"/>
  <c r="V25" i="1" a="1"/>
  <c r="V25" i="1" s="1"/>
  <c r="W24" i="1" a="1"/>
  <c r="W24" i="1" s="1"/>
  <c r="V24" i="1" a="1"/>
  <c r="V24" i="1" s="1"/>
  <c r="W23" i="1" a="1"/>
  <c r="W23" i="1" s="1"/>
  <c r="V23" i="1" a="1"/>
  <c r="V23" i="1" s="1"/>
  <c r="W22" i="1" a="1"/>
  <c r="W22" i="1" s="1"/>
  <c r="V22" i="1" a="1"/>
  <c r="V22" i="1" s="1"/>
  <c r="W21" i="1" a="1"/>
  <c r="W21" i="1" s="1"/>
  <c r="V21" i="1" a="1"/>
  <c r="V21" i="1" s="1"/>
  <c r="W20" i="1" a="1"/>
  <c r="W20" i="1" s="1"/>
  <c r="V20" i="1" a="1"/>
  <c r="V20" i="1" s="1"/>
  <c r="W19" i="1" a="1"/>
  <c r="W19" i="1" s="1"/>
  <c r="V19" i="1" a="1"/>
  <c r="V19" i="1" s="1"/>
  <c r="W18" i="1" a="1"/>
  <c r="W18" i="1" s="1"/>
  <c r="V18" i="1" a="1"/>
  <c r="V18" i="1" s="1"/>
  <c r="W17" i="1" a="1"/>
  <c r="W17" i="1" s="1"/>
  <c r="V17" i="1" a="1"/>
  <c r="V17" i="1" s="1"/>
  <c r="W16" i="1" a="1"/>
  <c r="W16" i="1" s="1"/>
  <c r="V16" i="1" a="1"/>
  <c r="V16" i="1" s="1"/>
  <c r="W15" i="1" a="1"/>
  <c r="W15" i="1" s="1"/>
  <c r="V15" i="1" a="1"/>
  <c r="V15" i="1" s="1"/>
  <c r="W14" i="1" a="1"/>
  <c r="W14" i="1" s="1"/>
  <c r="V14" i="1" a="1"/>
  <c r="V14" i="1" s="1"/>
  <c r="W13" i="1" a="1"/>
  <c r="W13" i="1" s="1"/>
  <c r="V13" i="1" a="1"/>
  <c r="V13" i="1" s="1"/>
  <c r="W12" i="1" a="1"/>
  <c r="W12" i="1" s="1"/>
  <c r="V12" i="1" a="1"/>
  <c r="V12" i="1" s="1"/>
  <c r="W11" i="1" a="1"/>
  <c r="W11" i="1" s="1"/>
  <c r="V11" i="1" a="1"/>
  <c r="V11" i="1" s="1"/>
  <c r="W10" i="1" a="1"/>
  <c r="W10" i="1" s="1"/>
  <c r="V10" i="1" a="1"/>
  <c r="V10" i="1" s="1"/>
  <c r="W9" i="1" a="1"/>
  <c r="W9" i="1" s="1"/>
  <c r="V9" i="1" a="1"/>
  <c r="V9" i="1" s="1"/>
  <c r="W8" i="1" a="1"/>
  <c r="W8" i="1" s="1"/>
  <c r="V8" i="1" a="1"/>
  <c r="V8" i="1" s="1"/>
  <c r="W7" i="1" a="1"/>
  <c r="W7" i="1" s="1"/>
  <c r="V7" i="1" a="1"/>
  <c r="V7" i="1" s="1"/>
  <c r="W6" i="1" a="1"/>
  <c r="W6" i="1" s="1"/>
  <c r="V6" i="1" a="1"/>
  <c r="V6" i="1" s="1"/>
  <c r="W5" i="1" a="1"/>
  <c r="W5" i="1" s="1"/>
  <c r="W3" i="1" s="1" a="1"/>
  <c r="W3" i="1" s="1"/>
  <c r="V5" i="1" a="1"/>
  <c r="V5" i="1" s="1"/>
</calcChain>
</file>

<file path=xl/sharedStrings.xml><?xml version="1.0" encoding="utf-8"?>
<sst xmlns="http://schemas.openxmlformats.org/spreadsheetml/2006/main" count="1207" uniqueCount="357">
  <si>
    <t>FEMALE</t>
  </si>
  <si>
    <t>MALE</t>
  </si>
  <si>
    <t>SEASON</t>
  </si>
  <si>
    <t>ARTICLE</t>
  </si>
  <si>
    <t>IMAGE 1</t>
  </si>
  <si>
    <t>IMAGE 2</t>
  </si>
  <si>
    <t>IMAGE 3</t>
  </si>
  <si>
    <t>FULL ARTICLE</t>
  </si>
  <si>
    <t>COLOR</t>
  </si>
  <si>
    <t>COLOR DESCRIPTION</t>
  </si>
  <si>
    <t>PRODUCT NAME</t>
  </si>
  <si>
    <t>SUPPL. CATEGORY</t>
  </si>
  <si>
    <t>SUPPL. DESCRIPTION</t>
  </si>
  <si>
    <t>COMPOSITION 1</t>
  </si>
  <si>
    <t>COMPOSITION 2</t>
  </si>
  <si>
    <t>COMPOSITION 3</t>
  </si>
  <si>
    <t>COMPOSITION 4</t>
  </si>
  <si>
    <t>PARENT GROUP</t>
  </si>
  <si>
    <t>GENDER</t>
  </si>
  <si>
    <t>BRAND</t>
  </si>
  <si>
    <t>MADE IN</t>
  </si>
  <si>
    <t>WHS</t>
  </si>
  <si>
    <t>RRP</t>
  </si>
  <si>
    <t>SIZE COUNT</t>
  </si>
  <si>
    <t>QTY</t>
  </si>
  <si>
    <t>S</t>
  </si>
  <si>
    <t>M</t>
  </si>
  <si>
    <t>L</t>
  </si>
  <si>
    <t>3.5</t>
  </si>
  <si>
    <t>3H</t>
  </si>
  <si>
    <t>4</t>
  </si>
  <si>
    <t>4.5</t>
  </si>
  <si>
    <t>4H</t>
  </si>
  <si>
    <t>5</t>
  </si>
  <si>
    <t>5.5</t>
  </si>
  <si>
    <t>5H</t>
  </si>
  <si>
    <t>6</t>
  </si>
  <si>
    <t>6.5</t>
  </si>
  <si>
    <t>6H</t>
  </si>
  <si>
    <t>7</t>
  </si>
  <si>
    <t>7.5</t>
  </si>
  <si>
    <t>7H</t>
  </si>
  <si>
    <t>8</t>
  </si>
  <si>
    <t>8.5</t>
  </si>
  <si>
    <t>8H</t>
  </si>
  <si>
    <t>9</t>
  </si>
  <si>
    <t>9.5</t>
  </si>
  <si>
    <t>9H</t>
  </si>
  <si>
    <t>10</t>
  </si>
  <si>
    <t>10.5</t>
  </si>
  <si>
    <t>11</t>
  </si>
  <si>
    <t>11.5</t>
  </si>
  <si>
    <t>12</t>
  </si>
  <si>
    <t>14</t>
  </si>
  <si>
    <t>15</t>
  </si>
  <si>
    <t>NO INFO</t>
  </si>
  <si>
    <t>61GC2321</t>
  </si>
  <si>
    <t>61GC232155</t>
  </si>
  <si>
    <t>55</t>
  </si>
  <si>
    <t>SNOW WHITE/FUSION CORAL/S.SPRING</t>
  </si>
  <si>
    <t>SNEAKERS</t>
  </si>
  <si>
    <t>SHOE WAVE EXCEED LIGHT CC WOS</t>
  </si>
  <si>
    <t>SPORTS SHOES WITH UPPERS OF TEXTILE MAT</t>
  </si>
  <si>
    <t>100% MATTE FABRIC</t>
  </si>
  <si>
    <t>ADULT</t>
  </si>
  <si>
    <t>MIZUNO</t>
  </si>
  <si>
    <t>VIETNAM</t>
  </si>
  <si>
    <t>V1GC2312</t>
  </si>
  <si>
    <t>V1GC231235</t>
  </si>
  <si>
    <t>35</t>
  </si>
  <si>
    <t>WHITE/GLACIAL RIDGE/PATINA GREEN</t>
  </si>
  <si>
    <t>SHOE WAVE MOMENTUM WOS</t>
  </si>
  <si>
    <t>SPORTS SHOES WITH RUBBER/PLASTIC UPPER</t>
  </si>
  <si>
    <t>SS</t>
  </si>
  <si>
    <t>61GC2475</t>
  </si>
  <si>
    <t>61GC247525</t>
  </si>
  <si>
    <t>25</t>
  </si>
  <si>
    <t>BLUE GLOW/SAXONY BLUE/MOR.BLUE</t>
  </si>
  <si>
    <t>SHOE WAVE EXCEED TOUR CC WOS</t>
  </si>
  <si>
    <t>MESH/SYNTETICA</t>
  </si>
  <si>
    <t>61GC247558</t>
  </si>
  <si>
    <t>58</t>
  </si>
  <si>
    <t>WHITE/RADIANT RED/QUIET SHADE</t>
  </si>
  <si>
    <t>FW</t>
  </si>
  <si>
    <t>J1GD2310</t>
  </si>
  <si>
    <t>J1GD231021</t>
  </si>
  <si>
    <t>21</t>
  </si>
  <si>
    <t>VIVID PINK/SNOW WHITE/S.SPRING</t>
  </si>
  <si>
    <t>FOOTWEAR</t>
  </si>
  <si>
    <t>SHOE WAVE PRODIGY WOS</t>
  </si>
  <si>
    <t>J1GD231022</t>
  </si>
  <si>
    <t>22</t>
  </si>
  <si>
    <t>BLACK/PEARL BLUE/ALPENGLOW</t>
  </si>
  <si>
    <t>J1GD2409</t>
  </si>
  <si>
    <t>J1GD240921</t>
  </si>
  <si>
    <t>ABYSS/DUBARRY/CARROT CURL</t>
  </si>
  <si>
    <t>SHOE WAVE SKYRISE WOS</t>
  </si>
  <si>
    <t>J1GD240922</t>
  </si>
  <si>
    <t>DUBARRY/WHITE/CITRUS</t>
  </si>
  <si>
    <t>J1GD2418</t>
  </si>
  <si>
    <t>J1GD241823</t>
  </si>
  <si>
    <t>23</t>
  </si>
  <si>
    <t>MARINA/WHITE/CERULEAN</t>
  </si>
  <si>
    <t>SHOE WAVE ULTIMA WOS</t>
  </si>
  <si>
    <t>J1GK2270</t>
  </si>
  <si>
    <t>J1GK227022</t>
  </si>
  <si>
    <t>MOONSTRUCK/STORMYWEATHER/H.PINK</t>
  </si>
  <si>
    <t>SHOE WAVE MUJIN WOS</t>
  </si>
  <si>
    <t>J1GK2271</t>
  </si>
  <si>
    <t>J1GK227142</t>
  </si>
  <si>
    <t>42</t>
  </si>
  <si>
    <t>PEARLBLUE/HIGH-VIS PINK/P.PUNCH</t>
  </si>
  <si>
    <t>SHOE WAVE DAICHI WOS</t>
  </si>
  <si>
    <t>80% POLYESTER 20% POLYURETHANE</t>
  </si>
  <si>
    <t>J1GK2273</t>
  </si>
  <si>
    <t>J1GK227321</t>
  </si>
  <si>
    <t>JAZZY/BLUEBIRD/BLUE OPAL</t>
  </si>
  <si>
    <t>SHOE WAVE IBUKI WOS</t>
  </si>
  <si>
    <t>J1GK2470</t>
  </si>
  <si>
    <t>J1GK247022</t>
  </si>
  <si>
    <t>MARINA/WHITE/FEDERAL BLUE</t>
  </si>
  <si>
    <t>V1GC2250</t>
  </si>
  <si>
    <t>V1GC225037</t>
  </si>
  <si>
    <t>37</t>
  </si>
  <si>
    <t>SHOE WAVE LIGHTNING Z MID WOS</t>
  </si>
  <si>
    <t>X1GB2350</t>
  </si>
  <si>
    <t>X1GB235000</t>
  </si>
  <si>
    <t>00</t>
  </si>
  <si>
    <t>WHITE/NAVY PEONY/PEACH PARFAIT</t>
  </si>
  <si>
    <t>SHOE WAVE MIRAGE WOS</t>
  </si>
  <si>
    <t>X1GA2000</t>
  </si>
  <si>
    <t>X1GA200001</t>
  </si>
  <si>
    <t>01</t>
  </si>
  <si>
    <t>RADIANT RED/WHITE/CARROT CURL</t>
  </si>
  <si>
    <t>SHOE WAVE STEALTH NEO</t>
  </si>
  <si>
    <t>X1GA2311</t>
  </si>
  <si>
    <t>X1GA231176</t>
  </si>
  <si>
    <t>76</t>
  </si>
  <si>
    <t>PURPLEMAGIC/CARROTCURL/HGHRSKRED</t>
  </si>
  <si>
    <t>SHOE WAVE LEOPARDUS</t>
  </si>
  <si>
    <t>D1GA2427</t>
  </si>
  <si>
    <t>D1GA242701</t>
  </si>
  <si>
    <t>WHITE SAND/SILVER/SKY BLUE</t>
  </si>
  <si>
    <t>SHOE WAVE RIDER BETA</t>
  </si>
  <si>
    <t>UPPER: TEXTILE, LEATHER</t>
  </si>
  <si>
    <t>LINING: TEXTILE</t>
  </si>
  <si>
    <t>SOLE: RUBBER</t>
  </si>
  <si>
    <t>Q1GB2403</t>
  </si>
  <si>
    <t>Q1GB240392</t>
  </si>
  <si>
    <t>92</t>
  </si>
  <si>
    <t>MYSTERIOSO/SILVER</t>
  </si>
  <si>
    <t>SHOE MRL SALA CLUB TF</t>
  </si>
  <si>
    <t>SYNTETICA</t>
  </si>
  <si>
    <t>CAMBODIA</t>
  </si>
  <si>
    <t>X1GA231135</t>
  </si>
  <si>
    <t>WHITE/GLACIALRIDGE/LOLITE</t>
  </si>
  <si>
    <t>D1GA2202</t>
  </si>
  <si>
    <t>D1GA220201</t>
  </si>
  <si>
    <t>SNOW WHITE/WHITE/VANILLAICE</t>
  </si>
  <si>
    <t>SHOE S.L.WAVE PROPHECY BETA</t>
  </si>
  <si>
    <t>D1GA2356</t>
  </si>
  <si>
    <t>D1GA235601</t>
  </si>
  <si>
    <t>SILVER CLOUD/WHITE SAND/CEDAR</t>
  </si>
  <si>
    <t>SHOE S.L. WAVE RIDER BETA</t>
  </si>
  <si>
    <t>POLYESTERAND LEATHER UPPER</t>
  </si>
  <si>
    <t>D1GA3309</t>
  </si>
  <si>
    <t>D1GA330907</t>
  </si>
  <si>
    <t>07</t>
  </si>
  <si>
    <t>PRISTINE/MOONLITOCEAN/QUICKSILVER</t>
  </si>
  <si>
    <t>SHOE S.L.WAVE RIDER B</t>
  </si>
  <si>
    <t>FOOTBALL/RUGBY LEATHER UPPER (TECH)</t>
  </si>
  <si>
    <t>Q1GB240391</t>
  </si>
  <si>
    <t>91</t>
  </si>
  <si>
    <t>WHITE/RADIANT RED</t>
  </si>
  <si>
    <t>X1GA2010</t>
  </si>
  <si>
    <t>X1GA201076</t>
  </si>
  <si>
    <t>SHOE WAVE PANTHERA</t>
  </si>
  <si>
    <t>81GA2130</t>
  </si>
  <si>
    <t>81GA213043</t>
  </si>
  <si>
    <t>43</t>
  </si>
  <si>
    <t>WHITE/VULCAN/ACIDLIME</t>
  </si>
  <si>
    <t>SHOE CROSSMATCH SWORD</t>
  </si>
  <si>
    <t>P1GD2425</t>
  </si>
  <si>
    <t>P1GD242501</t>
  </si>
  <si>
    <t>BLACK/WHITE</t>
  </si>
  <si>
    <t>SHOE MONARCIDA NEO SELECT AS</t>
  </si>
  <si>
    <t>P1GD242560</t>
  </si>
  <si>
    <t>60</t>
  </si>
  <si>
    <t>X1GA200004</t>
  </si>
  <si>
    <t>04</t>
  </si>
  <si>
    <t>NEON FLAME/BLACK/BOLT (NEON)</t>
  </si>
  <si>
    <t>61GC2274</t>
  </si>
  <si>
    <t>61GC227438</t>
  </si>
  <si>
    <t>38</t>
  </si>
  <si>
    <t>BLACK/SILVER/TECHNO GREEN</t>
  </si>
  <si>
    <t>SHOE WAVE EXCEED TOUR CC</t>
  </si>
  <si>
    <t>D1GA2373</t>
  </si>
  <si>
    <t>D1GA237302</t>
  </si>
  <si>
    <t>02</t>
  </si>
  <si>
    <t>TIGER'S EYE/TIGER'S EYE/BLACK</t>
  </si>
  <si>
    <t>SHOE S.L. WAVE MUJIN TL GTX</t>
  </si>
  <si>
    <t>UPPER: TEXTILE GORE TEX</t>
  </si>
  <si>
    <t>D1GA237305</t>
  </si>
  <si>
    <t>05</t>
  </si>
  <si>
    <t>SUMMER SAND/GRAY VIOLET/ST.BLUE</t>
  </si>
  <si>
    <t>D1GA330906</t>
  </si>
  <si>
    <t>06</t>
  </si>
  <si>
    <t>SUMMERSAND/DARKSHADOW/RIFLEGREEN</t>
  </si>
  <si>
    <t>D1GA330910</t>
  </si>
  <si>
    <t>PEACH BLOOM/MAJOR BROWN/M.PEARL</t>
  </si>
  <si>
    <t>X1GA200011</t>
  </si>
  <si>
    <t>EVENING BLUE/TECHNO GREEN/IOLITE</t>
  </si>
  <si>
    <t>X1GA2320</t>
  </si>
  <si>
    <t>X1GA232076</t>
  </si>
  <si>
    <t>SHOE WAVE LYNX</t>
  </si>
  <si>
    <t>100% MESH/SYNTETICA</t>
  </si>
  <si>
    <t>LINING: 100% TEXTILE</t>
  </si>
  <si>
    <t>SOLE: 100% RUBBER</t>
  </si>
  <si>
    <t>61GC2255</t>
  </si>
  <si>
    <t>61GC225514</t>
  </si>
  <si>
    <t>DRESS BLUES/BOLT (NEON)/CLOISONNÉ</t>
  </si>
  <si>
    <t>SHOE EXCEED STAR CC JNR</t>
  </si>
  <si>
    <t>61GC2478</t>
  </si>
  <si>
    <t>61GC247852</t>
  </si>
  <si>
    <t>52</t>
  </si>
  <si>
    <t>IRON GATE/GOLD/BLACK</t>
  </si>
  <si>
    <t>D1GA220202</t>
  </si>
  <si>
    <t>BLACK/SNOWWHITE/SNOWWHITE</t>
  </si>
  <si>
    <t>D1GA2423</t>
  </si>
  <si>
    <t>D1GA242301</t>
  </si>
  <si>
    <t>LAVENDER FROST/INDIA INK/S.WHITE</t>
  </si>
  <si>
    <t>SHOE CONTENDER</t>
  </si>
  <si>
    <t>J1GC2451</t>
  </si>
  <si>
    <t>J1GC245131</t>
  </si>
  <si>
    <t>31</t>
  </si>
  <si>
    <t>WHITE/METALLIC GRAY/SILVER</t>
  </si>
  <si>
    <t>SHOE WAVE PROPHECY</t>
  </si>
  <si>
    <t>Q1GB240390</t>
  </si>
  <si>
    <t>90</t>
  </si>
  <si>
    <t>SAILOR BLUE/WHITE</t>
  </si>
  <si>
    <t>X1GA2260</t>
  </si>
  <si>
    <t>X1GA226011</t>
  </si>
  <si>
    <t>SHOE WAVE PHANTOM</t>
  </si>
  <si>
    <t>UPPERS: OF TEXTILE MAT</t>
  </si>
  <si>
    <t>X1GA231111</t>
  </si>
  <si>
    <t>EBLUE/TECHGREEN/LOLITE</t>
  </si>
  <si>
    <t>61GB2306</t>
  </si>
  <si>
    <t>61GB230667</t>
  </si>
  <si>
    <t>67</t>
  </si>
  <si>
    <t>IOLITE/TECHNO GREEN/EVENING BLUE</t>
  </si>
  <si>
    <t>SHOE WAVE ENFORCE TOUR PADEL</t>
  </si>
  <si>
    <t>81GA2325</t>
  </si>
  <si>
    <t>81GA232502</t>
  </si>
  <si>
    <t>WHITE/BLACKOYSTER/MPGOLD</t>
  </si>
  <si>
    <t>TENNIS</t>
  </si>
  <si>
    <t>SHOE WAVE MEDAL NEO</t>
  </si>
  <si>
    <t>UPPER: RUBBER/PLASTIC</t>
  </si>
  <si>
    <t>D1GA2369</t>
  </si>
  <si>
    <t>D1GA236910</t>
  </si>
  <si>
    <t>FRENCH VANILLA/FRENCH VANILLA/</t>
  </si>
  <si>
    <t>SHOE S.L. CONTENDER</t>
  </si>
  <si>
    <t>D1GA237303</t>
  </si>
  <si>
    <t>03</t>
  </si>
  <si>
    <t>SUMMER SAND/GRAYVIOLET/DARKSHADOW</t>
  </si>
  <si>
    <t>D1GA237304</t>
  </si>
  <si>
    <t>SUMMER SAND/WHITE/M.PEARL</t>
  </si>
  <si>
    <t>D1GA2377</t>
  </si>
  <si>
    <t>D1GA237701</t>
  </si>
  <si>
    <t>SNOW WHITE/MELLOW MAUVE/BLUE SURF</t>
  </si>
  <si>
    <t>SHOE S.L. CITY WIND MID</t>
  </si>
  <si>
    <t>D1GA2387</t>
  </si>
  <si>
    <t>D1GA238701</t>
  </si>
  <si>
    <t>SHOE S.L. WAVE PROPHECY LS</t>
  </si>
  <si>
    <t>J1GC2444</t>
  </si>
  <si>
    <t>J1GC244406</t>
  </si>
  <si>
    <t>FEDERAL BLUE/WHITE/ALASKAN BLUE</t>
  </si>
  <si>
    <t>SHOE WAVE INSPIRE</t>
  </si>
  <si>
    <t>P1GD242545</t>
  </si>
  <si>
    <t>45</t>
  </si>
  <si>
    <t>S.YELLOW/FIERY CORAL 2</t>
  </si>
  <si>
    <t>V1GA2312</t>
  </si>
  <si>
    <t>V1GA231202</t>
  </si>
  <si>
    <t>SHOE WAVE MOMENTUM</t>
  </si>
  <si>
    <t>X1GA200086</t>
  </si>
  <si>
    <t>86</t>
  </si>
  <si>
    <t>WHITE/SAILOR BLUE/SILVER</t>
  </si>
  <si>
    <t>61GB2323</t>
  </si>
  <si>
    <t>61GB232391</t>
  </si>
  <si>
    <t>CALLISTE GREEN/PINK GLO/BLACK</t>
  </si>
  <si>
    <t>SHOE WAVE EXCEED LIGHT PADEL W</t>
  </si>
  <si>
    <t>61GC2304</t>
  </si>
  <si>
    <t>61GC230427</t>
  </si>
  <si>
    <t>27</t>
  </si>
  <si>
    <t>MOROCCAN BLUE/WHITE/BLUEJAY</t>
  </si>
  <si>
    <t>SHOE WAVE ENFORCE TOUR CC</t>
  </si>
  <si>
    <t>D1GA2364</t>
  </si>
  <si>
    <t>D1GA236401</t>
  </si>
  <si>
    <t>SHOE S.L. WAVE MUJIN TL</t>
  </si>
  <si>
    <t>D1GA2432</t>
  </si>
  <si>
    <t>D1GA243201</t>
  </si>
  <si>
    <t>PEACH BLOOM/GREENLAKE/PRISTINE</t>
  </si>
  <si>
    <t>D1GA2433</t>
  </si>
  <si>
    <t>D1GA243301</t>
  </si>
  <si>
    <t>SPRUCE YELLOW/MAJORBROWN/PRISTINE</t>
  </si>
  <si>
    <t>J1GC2310</t>
  </si>
  <si>
    <t>J1GC231003</t>
  </si>
  <si>
    <t>BLUE DEPTHS/WHITE/TECHNO GREEN</t>
  </si>
  <si>
    <t>SHOE WAVE PRODIGY</t>
  </si>
  <si>
    <t>J1GC231053</t>
  </si>
  <si>
    <t>53</t>
  </si>
  <si>
    <t>TURBULENCE/CITRUS/CAYENNE</t>
  </si>
  <si>
    <t>J1GC245132</t>
  </si>
  <si>
    <t>32</t>
  </si>
  <si>
    <t>BLACK/GOLD/METALLIC GRAY</t>
  </si>
  <si>
    <t>J1GD2203</t>
  </si>
  <si>
    <t>J1GD220375</t>
  </si>
  <si>
    <t>75</t>
  </si>
  <si>
    <t>SPICED CORAL/VAP.GRAY/FRENCH BLUE</t>
  </si>
  <si>
    <t>SHOE WAVE RIDER WOS</t>
  </si>
  <si>
    <t>U1GD2417</t>
  </si>
  <si>
    <t>U1GD241701</t>
  </si>
  <si>
    <t>WHITE/HARBOR MIST/CAYENNE</t>
  </si>
  <si>
    <t>SHOE WAVE REBELLION PRO</t>
  </si>
  <si>
    <t>V1GA2120</t>
  </si>
  <si>
    <t>V1GA212002</t>
  </si>
  <si>
    <t>SHOE WAVE LUMINOUS</t>
  </si>
  <si>
    <t>X1GA2020</t>
  </si>
  <si>
    <t>X1GA202010</t>
  </si>
  <si>
    <t>WHITE/CLEARWATER/CAYENNE</t>
  </si>
  <si>
    <t>X1GC2030</t>
  </si>
  <si>
    <t>X1GC203002</t>
  </si>
  <si>
    <t>SKYCAPTAIN/SILVER/VBLUE</t>
  </si>
  <si>
    <t>SHOE WAVE LYNX JNR</t>
  </si>
  <si>
    <t>J1GC2419</t>
  </si>
  <si>
    <t>J1GC241951</t>
  </si>
  <si>
    <t>51</t>
  </si>
  <si>
    <t>ALASKAN BLUE/SUNNY GREEN/D.BLUES</t>
  </si>
  <si>
    <t>SHOE WAVE STREAM</t>
  </si>
  <si>
    <t>J2GX1050</t>
  </si>
  <si>
    <t>J2GX105054</t>
  </si>
  <si>
    <t>54</t>
  </si>
  <si>
    <t>NASTURTIUM</t>
  </si>
  <si>
    <t>SOCKS 6 PACK</t>
  </si>
  <si>
    <t>DRYLITE RACE MID SOCK (6 PACK)</t>
  </si>
  <si>
    <t>82% POLYESTER 14% NYLON 4% ELASTANE</t>
  </si>
  <si>
    <t>TAJIKISTAN</t>
  </si>
  <si>
    <t>J2GX9A71</t>
  </si>
  <si>
    <t>J2GX9A7152</t>
  </si>
  <si>
    <t>MIZUNO SOLEIL</t>
  </si>
  <si>
    <t>COMPRESSION SUPPORTER(PACK 6)</t>
  </si>
  <si>
    <t>COMPRESSION SUPPORTER(Pack 6)</t>
  </si>
  <si>
    <t>73% NYLON 17% ELASTANE 10% POLYESTER</t>
  </si>
  <si>
    <t>J2GX1055</t>
  </si>
  <si>
    <t>J2GX105598</t>
  </si>
  <si>
    <t>98</t>
  </si>
  <si>
    <t>BLACK/LIGHT GREEN</t>
  </si>
  <si>
    <t>ACTIVE TR MID 2P SOCK(6 PACK)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</si>
</sst>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€&quot;#,##0.00"/>
  </numFmts>
  <fonts count="4" x14ac:knownFonts="1">
    <font>
      <sz val="11"/>
      <color indexed="8"/>
      <name val="Calibri"/>
    </font>
    <font>
      <b/>
      <sz val="11"/>
      <color indexed="8"/>
      <name val="Calibri"/>
    </font>
    <font>
      <b/>
      <sz val="10"/>
      <color indexed="8"/>
      <name val="Calibri"/>
    </font>
    <font>
      <u/>
      <sz val="11"/>
      <color indexed="15"/>
      <name val="Calibri"/>
    </font>
  </fonts>
  <fills count="5">
    <fill>
      <patternFill patternType="none"/>
    </fill>
    <fill>
      <patternFill patternType="gray125"/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10"/>
      </patternFill>
    </fill>
  </fills>
  <borders count="15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8"/>
      </right>
      <top style="thin">
        <color indexed="9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9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9"/>
      </right>
      <top style="thin">
        <color indexed="8"/>
      </top>
      <bottom style="thin">
        <color indexed="8"/>
      </bottom>
      <diagonal/>
    </border>
    <border>
      <left style="thin">
        <color indexed="13"/>
      </left>
      <right style="thin">
        <color indexed="13"/>
      </right>
      <top style="thin">
        <color indexed="8"/>
      </top>
      <bottom style="thin">
        <color indexed="14"/>
      </bottom>
      <diagonal/>
    </border>
    <border>
      <left style="thin">
        <color indexed="13"/>
      </left>
      <right style="thin">
        <color indexed="13"/>
      </right>
      <top style="thin">
        <color indexed="14"/>
      </top>
      <bottom style="thin">
        <color indexed="14"/>
      </bottom>
      <diagonal/>
    </border>
    <border>
      <left style="thin">
        <color indexed="13"/>
      </left>
      <right style="thin">
        <color indexed="13"/>
      </right>
      <top style="thin">
        <color indexed="14"/>
      </top>
      <bottom style="thin">
        <color indexed="8"/>
      </bottom>
      <diagonal/>
    </border>
    <border>
      <left style="thin">
        <color indexed="13"/>
      </left>
      <right style="thin">
        <color indexed="13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39">
    <xf numFmtId="0" fontId="0" fillId="0" borderId="0" xfId="0" applyFont="1" applyAlignment="1"/>
    <xf numFmtId="0" fontId="0" fillId="0" borderId="0" xfId="0" applyNumberFormat="1" applyFont="1" applyAlignment="1"/>
    <xf numFmtId="0" fontId="0" fillId="0" borderId="1" xfId="0" applyFont="1" applyBorder="1" applyAlignment="1"/>
    <xf numFmtId="0" fontId="0" fillId="0" borderId="2" xfId="0" applyFont="1" applyBorder="1" applyAlignment="1"/>
    <xf numFmtId="0" fontId="0" fillId="4" borderId="2" xfId="0" applyFont="1" applyFill="1" applyBorder="1" applyAlignment="1">
      <alignment wrapText="1"/>
    </xf>
    <xf numFmtId="0" fontId="0" fillId="0" borderId="3" xfId="0" applyFont="1" applyBorder="1" applyAlignment="1"/>
    <xf numFmtId="49" fontId="1" fillId="3" borderId="4" xfId="0" applyNumberFormat="1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2" fillId="3" borderId="4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0" fillId="0" borderId="5" xfId="0" applyFont="1" applyBorder="1" applyAlignment="1"/>
    <xf numFmtId="0" fontId="0" fillId="0" borderId="0" xfId="0" applyFont="1" applyBorder="1" applyAlignment="1"/>
    <xf numFmtId="0" fontId="0" fillId="4" borderId="0" xfId="0" applyFont="1" applyFill="1" applyBorder="1" applyAlignment="1">
      <alignment wrapText="1"/>
    </xf>
    <xf numFmtId="0" fontId="0" fillId="0" borderId="6" xfId="0" applyFont="1" applyBorder="1" applyAlignment="1"/>
    <xf numFmtId="0" fontId="0" fillId="0" borderId="7" xfId="0" applyFont="1" applyBorder="1" applyAlignment="1"/>
    <xf numFmtId="0" fontId="0" fillId="0" borderId="8" xfId="0" applyFont="1" applyBorder="1" applyAlignment="1"/>
    <xf numFmtId="0" fontId="0" fillId="4" borderId="8" xfId="0" applyFont="1" applyFill="1" applyBorder="1" applyAlignment="1">
      <alignment vertical="center" wrapText="1"/>
    </xf>
    <xf numFmtId="0" fontId="0" fillId="0" borderId="9" xfId="0" applyNumberFormat="1" applyFont="1" applyBorder="1" applyAlignment="1"/>
    <xf numFmtId="0" fontId="0" fillId="0" borderId="9" xfId="0" applyFont="1" applyBorder="1" applyAlignment="1"/>
    <xf numFmtId="0" fontId="0" fillId="0" borderId="10" xfId="0" applyFont="1" applyBorder="1" applyAlignment="1"/>
    <xf numFmtId="49" fontId="1" fillId="2" borderId="11" xfId="0" applyNumberFormat="1" applyFont="1" applyFill="1" applyBorder="1" applyAlignment="1">
      <alignment horizontal="center" vertical="center"/>
    </xf>
    <xf numFmtId="49" fontId="1" fillId="3" borderId="11" xfId="0" applyNumberFormat="1" applyFont="1" applyFill="1" applyBorder="1" applyAlignment="1">
      <alignment horizontal="center" vertical="center"/>
    </xf>
    <xf numFmtId="49" fontId="1" fillId="2" borderId="11" xfId="0" applyNumberFormat="1" applyFont="1" applyFill="1" applyBorder="1" applyAlignment="1">
      <alignment horizontal="center" vertical="center" wrapText="1"/>
    </xf>
    <xf numFmtId="49" fontId="1" fillId="3" borderId="11" xfId="0" applyNumberFormat="1" applyFont="1" applyFill="1" applyBorder="1" applyAlignment="1">
      <alignment horizontal="center" vertical="center" wrapText="1"/>
    </xf>
    <xf numFmtId="49" fontId="0" fillId="4" borderId="12" xfId="0" applyNumberFormat="1" applyFont="1" applyFill="1" applyBorder="1" applyAlignment="1">
      <alignment horizontal="center" vertical="center"/>
    </xf>
    <xf numFmtId="0" fontId="0" fillId="4" borderId="13" xfId="0" applyFont="1" applyFill="1" applyBorder="1" applyAlignment="1">
      <alignment horizontal="center" vertical="center"/>
    </xf>
    <xf numFmtId="49" fontId="0" fillId="4" borderId="12" xfId="0" applyNumberFormat="1" applyFont="1" applyFill="1" applyBorder="1" applyAlignment="1">
      <alignment horizontal="center" vertical="center" wrapText="1"/>
    </xf>
    <xf numFmtId="164" fontId="0" fillId="4" borderId="12" xfId="0" applyNumberFormat="1" applyFont="1" applyFill="1" applyBorder="1" applyAlignment="1">
      <alignment horizontal="center" vertical="center"/>
    </xf>
    <xf numFmtId="0" fontId="1" fillId="3" borderId="12" xfId="0" applyNumberFormat="1" applyFont="1" applyFill="1" applyBorder="1" applyAlignment="1">
      <alignment horizontal="center" vertical="center"/>
    </xf>
    <xf numFmtId="0" fontId="0" fillId="4" borderId="12" xfId="0" applyFont="1" applyFill="1" applyBorder="1" applyAlignment="1">
      <alignment horizontal="center" vertical="center"/>
    </xf>
    <xf numFmtId="0" fontId="0" fillId="4" borderId="12" xfId="0" applyNumberFormat="1" applyFont="1" applyFill="1" applyBorder="1" applyAlignment="1">
      <alignment horizontal="center" vertical="center"/>
    </xf>
    <xf numFmtId="0" fontId="0" fillId="4" borderId="14" xfId="0" applyFont="1" applyFill="1" applyBorder="1" applyAlignment="1">
      <alignment horizontal="center" vertical="center"/>
    </xf>
    <xf numFmtId="0" fontId="0" fillId="4" borderId="11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49" fontId="0" fillId="4" borderId="13" xfId="0" applyNumberFormat="1" applyFont="1" applyFill="1" applyBorder="1" applyAlignment="1">
      <alignment horizontal="center" vertical="center"/>
    </xf>
    <xf numFmtId="49" fontId="0" fillId="4" borderId="13" xfId="0" applyNumberFormat="1" applyFont="1" applyFill="1" applyBorder="1" applyAlignment="1">
      <alignment horizontal="center" vertical="center" wrapText="1"/>
    </xf>
    <xf numFmtId="164" fontId="0" fillId="4" borderId="13" xfId="0" applyNumberFormat="1" applyFont="1" applyFill="1" applyBorder="1" applyAlignment="1">
      <alignment horizontal="center" vertical="center"/>
    </xf>
    <xf numFmtId="0" fontId="1" fillId="3" borderId="13" xfId="0" applyNumberFormat="1" applyFont="1" applyFill="1" applyBorder="1" applyAlignment="1">
      <alignment horizontal="center" vertical="center"/>
    </xf>
    <xf numFmtId="0" fontId="0" fillId="4" borderId="13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AAAAAA"/>
      <rgbColor rgb="00FFFFFF"/>
      <rgbColor rgb="00F2F2F2"/>
      <rgbColor rgb="0078C0D4"/>
      <rgbColor rgb="00808080"/>
      <rgbColor rgb="00B2B2B2"/>
      <rgbColor rgb="000000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pn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png"/><Relationship Id="rId200" Type="http://schemas.openxmlformats.org/officeDocument/2006/relationships/image" Target="../media/image20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4</xdr:row>
      <xdr:rowOff>47625</xdr:rowOff>
    </xdr:from>
    <xdr:to>
      <xdr:col>2</xdr:col>
      <xdr:colOff>2124075</xdr:colOff>
      <xdr:row>4</xdr:row>
      <xdr:rowOff>2409825</xdr:rowOff>
    </xdr:to>
    <xdr:pic>
      <xdr:nvPicPr>
        <xdr:cNvPr id="1025" name="Рисунок 4" descr="Рисунок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33525" y="762000"/>
          <a:ext cx="180975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5</xdr:row>
      <xdr:rowOff>47625</xdr:rowOff>
    </xdr:from>
    <xdr:to>
      <xdr:col>2</xdr:col>
      <xdr:colOff>2400300</xdr:colOff>
      <xdr:row>5</xdr:row>
      <xdr:rowOff>2409825</xdr:rowOff>
    </xdr:to>
    <xdr:pic>
      <xdr:nvPicPr>
        <xdr:cNvPr id="1026" name="Рисунок 6" descr="Рисунок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7300" y="33051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6</xdr:row>
      <xdr:rowOff>47625</xdr:rowOff>
    </xdr:from>
    <xdr:to>
      <xdr:col>2</xdr:col>
      <xdr:colOff>2400300</xdr:colOff>
      <xdr:row>6</xdr:row>
      <xdr:rowOff>2409825</xdr:rowOff>
    </xdr:to>
    <xdr:pic>
      <xdr:nvPicPr>
        <xdr:cNvPr id="1027" name="Рисунок 8" descr="Рисунок 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57300" y="58483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7</xdr:row>
      <xdr:rowOff>47625</xdr:rowOff>
    </xdr:from>
    <xdr:to>
      <xdr:col>2</xdr:col>
      <xdr:colOff>2400300</xdr:colOff>
      <xdr:row>7</xdr:row>
      <xdr:rowOff>2409825</xdr:rowOff>
    </xdr:to>
    <xdr:pic>
      <xdr:nvPicPr>
        <xdr:cNvPr id="1028" name="Рисунок 10" descr="Рисунок 10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57300" y="83915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8</xdr:row>
      <xdr:rowOff>47625</xdr:rowOff>
    </xdr:from>
    <xdr:to>
      <xdr:col>2</xdr:col>
      <xdr:colOff>2400300</xdr:colOff>
      <xdr:row>8</xdr:row>
      <xdr:rowOff>2409825</xdr:rowOff>
    </xdr:to>
    <xdr:pic>
      <xdr:nvPicPr>
        <xdr:cNvPr id="1029" name="Рисунок 12" descr="Рисунок 1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57300" y="109347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9</xdr:row>
      <xdr:rowOff>47625</xdr:rowOff>
    </xdr:from>
    <xdr:to>
      <xdr:col>2</xdr:col>
      <xdr:colOff>2400300</xdr:colOff>
      <xdr:row>9</xdr:row>
      <xdr:rowOff>2409825</xdr:rowOff>
    </xdr:to>
    <xdr:pic>
      <xdr:nvPicPr>
        <xdr:cNvPr id="1030" name="Рисунок 14" descr="Рисунок 14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57300" y="134778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10</xdr:row>
      <xdr:rowOff>47625</xdr:rowOff>
    </xdr:from>
    <xdr:to>
      <xdr:col>2</xdr:col>
      <xdr:colOff>2400300</xdr:colOff>
      <xdr:row>10</xdr:row>
      <xdr:rowOff>2409825</xdr:rowOff>
    </xdr:to>
    <xdr:pic>
      <xdr:nvPicPr>
        <xdr:cNvPr id="1031" name="Рисунок 16" descr="Рисунок 16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57300" y="160210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11</xdr:row>
      <xdr:rowOff>47625</xdr:rowOff>
    </xdr:from>
    <xdr:to>
      <xdr:col>2</xdr:col>
      <xdr:colOff>2400300</xdr:colOff>
      <xdr:row>11</xdr:row>
      <xdr:rowOff>2409825</xdr:rowOff>
    </xdr:to>
    <xdr:pic>
      <xdr:nvPicPr>
        <xdr:cNvPr id="1032" name="Рисунок 18" descr="Рисунок 1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57300" y="185642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12</xdr:row>
      <xdr:rowOff>47625</xdr:rowOff>
    </xdr:from>
    <xdr:to>
      <xdr:col>2</xdr:col>
      <xdr:colOff>2400300</xdr:colOff>
      <xdr:row>12</xdr:row>
      <xdr:rowOff>2409825</xdr:rowOff>
    </xdr:to>
    <xdr:pic>
      <xdr:nvPicPr>
        <xdr:cNvPr id="1033" name="Рисунок 20" descr="Рисунок 2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57300" y="211074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13</xdr:row>
      <xdr:rowOff>47625</xdr:rowOff>
    </xdr:from>
    <xdr:to>
      <xdr:col>2</xdr:col>
      <xdr:colOff>2400300</xdr:colOff>
      <xdr:row>13</xdr:row>
      <xdr:rowOff>2409825</xdr:rowOff>
    </xdr:to>
    <xdr:pic>
      <xdr:nvPicPr>
        <xdr:cNvPr id="1034" name="Рисунок 22" descr="Рисунок 22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57300" y="236505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14</xdr:row>
      <xdr:rowOff>47625</xdr:rowOff>
    </xdr:from>
    <xdr:to>
      <xdr:col>2</xdr:col>
      <xdr:colOff>2400300</xdr:colOff>
      <xdr:row>14</xdr:row>
      <xdr:rowOff>2409825</xdr:rowOff>
    </xdr:to>
    <xdr:pic>
      <xdr:nvPicPr>
        <xdr:cNvPr id="1035" name="Рисунок 24" descr="Рисунок 24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57300" y="261937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15</xdr:row>
      <xdr:rowOff>47625</xdr:rowOff>
    </xdr:from>
    <xdr:to>
      <xdr:col>2</xdr:col>
      <xdr:colOff>2400300</xdr:colOff>
      <xdr:row>15</xdr:row>
      <xdr:rowOff>2409825</xdr:rowOff>
    </xdr:to>
    <xdr:pic>
      <xdr:nvPicPr>
        <xdr:cNvPr id="1036" name="Рисунок 26" descr="Рисунок 26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57300" y="287369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16</xdr:row>
      <xdr:rowOff>47625</xdr:rowOff>
    </xdr:from>
    <xdr:to>
      <xdr:col>2</xdr:col>
      <xdr:colOff>2400300</xdr:colOff>
      <xdr:row>16</xdr:row>
      <xdr:rowOff>2409825</xdr:rowOff>
    </xdr:to>
    <xdr:pic>
      <xdr:nvPicPr>
        <xdr:cNvPr id="1037" name="Рисунок 28" descr="Рисунок 28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57300" y="312801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17</xdr:row>
      <xdr:rowOff>47625</xdr:rowOff>
    </xdr:from>
    <xdr:to>
      <xdr:col>2</xdr:col>
      <xdr:colOff>2400300</xdr:colOff>
      <xdr:row>17</xdr:row>
      <xdr:rowOff>2409825</xdr:rowOff>
    </xdr:to>
    <xdr:pic>
      <xdr:nvPicPr>
        <xdr:cNvPr id="1038" name="Рисунок 30" descr="Рисунок 30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57300" y="338232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95250</xdr:colOff>
      <xdr:row>18</xdr:row>
      <xdr:rowOff>47625</xdr:rowOff>
    </xdr:from>
    <xdr:to>
      <xdr:col>2</xdr:col>
      <xdr:colOff>2343150</xdr:colOff>
      <xdr:row>18</xdr:row>
      <xdr:rowOff>2409825</xdr:rowOff>
    </xdr:to>
    <xdr:pic>
      <xdr:nvPicPr>
        <xdr:cNvPr id="1039" name="Рисунок 32" descr="Рисунок 32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314450" y="36356925"/>
          <a:ext cx="22479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19</xdr:row>
      <xdr:rowOff>47625</xdr:rowOff>
    </xdr:from>
    <xdr:to>
      <xdr:col>2</xdr:col>
      <xdr:colOff>2400300</xdr:colOff>
      <xdr:row>19</xdr:row>
      <xdr:rowOff>2409825</xdr:rowOff>
    </xdr:to>
    <xdr:pic>
      <xdr:nvPicPr>
        <xdr:cNvPr id="1040" name="Рисунок 34" descr="Рисунок 34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57300" y="389001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20</xdr:row>
      <xdr:rowOff>47625</xdr:rowOff>
    </xdr:from>
    <xdr:to>
      <xdr:col>2</xdr:col>
      <xdr:colOff>2400300</xdr:colOff>
      <xdr:row>20</xdr:row>
      <xdr:rowOff>2409825</xdr:rowOff>
    </xdr:to>
    <xdr:pic>
      <xdr:nvPicPr>
        <xdr:cNvPr id="1041" name="Рисунок 36" descr="Рисунок 36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57300" y="414432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21</xdr:row>
      <xdr:rowOff>47625</xdr:rowOff>
    </xdr:from>
    <xdr:to>
      <xdr:col>2</xdr:col>
      <xdr:colOff>2400300</xdr:colOff>
      <xdr:row>21</xdr:row>
      <xdr:rowOff>2409825</xdr:rowOff>
    </xdr:to>
    <xdr:pic>
      <xdr:nvPicPr>
        <xdr:cNvPr id="1042" name="Рисунок 38" descr="Рисунок 3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57300" y="439769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22</xdr:row>
      <xdr:rowOff>723900</xdr:rowOff>
    </xdr:from>
    <xdr:to>
      <xdr:col>2</xdr:col>
      <xdr:colOff>2400300</xdr:colOff>
      <xdr:row>22</xdr:row>
      <xdr:rowOff>1733550</xdr:rowOff>
    </xdr:to>
    <xdr:pic>
      <xdr:nvPicPr>
        <xdr:cNvPr id="1043" name="Рисунок 40" descr="Рисунок 40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57300" y="47196375"/>
          <a:ext cx="2362200" cy="1009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23</xdr:row>
      <xdr:rowOff>47625</xdr:rowOff>
    </xdr:from>
    <xdr:to>
      <xdr:col>2</xdr:col>
      <xdr:colOff>2400300</xdr:colOff>
      <xdr:row>23</xdr:row>
      <xdr:rowOff>2409825</xdr:rowOff>
    </xdr:to>
    <xdr:pic>
      <xdr:nvPicPr>
        <xdr:cNvPr id="1044" name="Рисунок 42" descr="Рисунок 42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57300" y="490632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24</xdr:row>
      <xdr:rowOff>47625</xdr:rowOff>
    </xdr:from>
    <xdr:to>
      <xdr:col>2</xdr:col>
      <xdr:colOff>2400300</xdr:colOff>
      <xdr:row>24</xdr:row>
      <xdr:rowOff>2409825</xdr:rowOff>
    </xdr:to>
    <xdr:pic>
      <xdr:nvPicPr>
        <xdr:cNvPr id="1045" name="Рисунок 44" descr="Рисунок 44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57300" y="516064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95250</xdr:colOff>
      <xdr:row>25</xdr:row>
      <xdr:rowOff>47625</xdr:rowOff>
    </xdr:from>
    <xdr:to>
      <xdr:col>2</xdr:col>
      <xdr:colOff>2343150</xdr:colOff>
      <xdr:row>25</xdr:row>
      <xdr:rowOff>2409825</xdr:rowOff>
    </xdr:to>
    <xdr:pic>
      <xdr:nvPicPr>
        <xdr:cNvPr id="1046" name="Рисунок 46" descr="Рисунок 46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14450" y="54149625"/>
          <a:ext cx="22479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95250</xdr:colOff>
      <xdr:row>26</xdr:row>
      <xdr:rowOff>47625</xdr:rowOff>
    </xdr:from>
    <xdr:to>
      <xdr:col>2</xdr:col>
      <xdr:colOff>2343150</xdr:colOff>
      <xdr:row>26</xdr:row>
      <xdr:rowOff>2409825</xdr:rowOff>
    </xdr:to>
    <xdr:pic>
      <xdr:nvPicPr>
        <xdr:cNvPr id="1047" name="Рисунок 48" descr="Рисунок 48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14450" y="56692800"/>
          <a:ext cx="22479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27</xdr:row>
      <xdr:rowOff>47625</xdr:rowOff>
    </xdr:from>
    <xdr:to>
      <xdr:col>2</xdr:col>
      <xdr:colOff>2400300</xdr:colOff>
      <xdr:row>27</xdr:row>
      <xdr:rowOff>2409825</xdr:rowOff>
    </xdr:to>
    <xdr:pic>
      <xdr:nvPicPr>
        <xdr:cNvPr id="1048" name="Рисунок 50" descr="Рисунок 50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257300" y="592359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28</xdr:row>
      <xdr:rowOff>47625</xdr:rowOff>
    </xdr:from>
    <xdr:to>
      <xdr:col>2</xdr:col>
      <xdr:colOff>2400300</xdr:colOff>
      <xdr:row>28</xdr:row>
      <xdr:rowOff>2409825</xdr:rowOff>
    </xdr:to>
    <xdr:pic>
      <xdr:nvPicPr>
        <xdr:cNvPr id="1049" name="Рисунок 52" descr="Рисунок 52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257300" y="617791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29</xdr:row>
      <xdr:rowOff>47625</xdr:rowOff>
    </xdr:from>
    <xdr:to>
      <xdr:col>2</xdr:col>
      <xdr:colOff>2095500</xdr:colOff>
      <xdr:row>29</xdr:row>
      <xdr:rowOff>2409825</xdr:rowOff>
    </xdr:to>
    <xdr:pic>
      <xdr:nvPicPr>
        <xdr:cNvPr id="1050" name="Рисунок 54" descr="Рисунок 54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62100" y="64312800"/>
          <a:ext cx="17526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30</xdr:row>
      <xdr:rowOff>47625</xdr:rowOff>
    </xdr:from>
    <xdr:to>
      <xdr:col>2</xdr:col>
      <xdr:colOff>2400300</xdr:colOff>
      <xdr:row>30</xdr:row>
      <xdr:rowOff>2409825</xdr:rowOff>
    </xdr:to>
    <xdr:pic>
      <xdr:nvPicPr>
        <xdr:cNvPr id="1051" name="Рисунок 56" descr="Рисунок 56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257300" y="668559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342900</xdr:colOff>
      <xdr:row>31</xdr:row>
      <xdr:rowOff>47625</xdr:rowOff>
    </xdr:from>
    <xdr:to>
      <xdr:col>2</xdr:col>
      <xdr:colOff>2095500</xdr:colOff>
      <xdr:row>31</xdr:row>
      <xdr:rowOff>2409825</xdr:rowOff>
    </xdr:to>
    <xdr:pic>
      <xdr:nvPicPr>
        <xdr:cNvPr id="1052" name="Рисунок 58" descr="Рисунок 5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562100" y="69399150"/>
          <a:ext cx="17526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33</xdr:row>
      <xdr:rowOff>47625</xdr:rowOff>
    </xdr:from>
    <xdr:to>
      <xdr:col>2</xdr:col>
      <xdr:colOff>2400300</xdr:colOff>
      <xdr:row>33</xdr:row>
      <xdr:rowOff>2409825</xdr:rowOff>
    </xdr:to>
    <xdr:pic>
      <xdr:nvPicPr>
        <xdr:cNvPr id="1053" name="Рисунок 62" descr="Рисунок 62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57300" y="744855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95250</xdr:colOff>
      <xdr:row>34</xdr:row>
      <xdr:rowOff>47625</xdr:rowOff>
    </xdr:from>
    <xdr:to>
      <xdr:col>2</xdr:col>
      <xdr:colOff>2343150</xdr:colOff>
      <xdr:row>34</xdr:row>
      <xdr:rowOff>2409825</xdr:rowOff>
    </xdr:to>
    <xdr:pic>
      <xdr:nvPicPr>
        <xdr:cNvPr id="1054" name="Рисунок 64" descr="Рисунок 64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314450" y="77028675"/>
          <a:ext cx="22479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35</xdr:row>
      <xdr:rowOff>47625</xdr:rowOff>
    </xdr:from>
    <xdr:to>
      <xdr:col>2</xdr:col>
      <xdr:colOff>2400300</xdr:colOff>
      <xdr:row>35</xdr:row>
      <xdr:rowOff>2409825</xdr:rowOff>
    </xdr:to>
    <xdr:pic>
      <xdr:nvPicPr>
        <xdr:cNvPr id="1055" name="Рисунок 66" descr="Рисунок 66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257300" y="795718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95250</xdr:colOff>
      <xdr:row>36</xdr:row>
      <xdr:rowOff>47625</xdr:rowOff>
    </xdr:from>
    <xdr:to>
      <xdr:col>2</xdr:col>
      <xdr:colOff>2343150</xdr:colOff>
      <xdr:row>36</xdr:row>
      <xdr:rowOff>2409825</xdr:rowOff>
    </xdr:to>
    <xdr:pic>
      <xdr:nvPicPr>
        <xdr:cNvPr id="1056" name="Рисунок 68" descr="Рисунок 68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314450" y="82115025"/>
          <a:ext cx="22479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276225</xdr:colOff>
      <xdr:row>37</xdr:row>
      <xdr:rowOff>47625</xdr:rowOff>
    </xdr:from>
    <xdr:to>
      <xdr:col>2</xdr:col>
      <xdr:colOff>2162175</xdr:colOff>
      <xdr:row>37</xdr:row>
      <xdr:rowOff>2409825</xdr:rowOff>
    </xdr:to>
    <xdr:pic>
      <xdr:nvPicPr>
        <xdr:cNvPr id="1057" name="Рисунок 70" descr="Рисунок 70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495425" y="84658200"/>
          <a:ext cx="188595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38</xdr:row>
      <xdr:rowOff>47625</xdr:rowOff>
    </xdr:from>
    <xdr:to>
      <xdr:col>2</xdr:col>
      <xdr:colOff>2400300</xdr:colOff>
      <xdr:row>38</xdr:row>
      <xdr:rowOff>2409825</xdr:rowOff>
    </xdr:to>
    <xdr:pic>
      <xdr:nvPicPr>
        <xdr:cNvPr id="1058" name="Рисунок 72" descr="Рисунок 72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257300" y="872013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39</xdr:row>
      <xdr:rowOff>47625</xdr:rowOff>
    </xdr:from>
    <xdr:to>
      <xdr:col>2</xdr:col>
      <xdr:colOff>2400300</xdr:colOff>
      <xdr:row>39</xdr:row>
      <xdr:rowOff>2409825</xdr:rowOff>
    </xdr:to>
    <xdr:pic>
      <xdr:nvPicPr>
        <xdr:cNvPr id="1059" name="Рисунок 74" descr="Рисунок 74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257300" y="897445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40</xdr:row>
      <xdr:rowOff>47625</xdr:rowOff>
    </xdr:from>
    <xdr:to>
      <xdr:col>2</xdr:col>
      <xdr:colOff>2400300</xdr:colOff>
      <xdr:row>40</xdr:row>
      <xdr:rowOff>2409825</xdr:rowOff>
    </xdr:to>
    <xdr:pic>
      <xdr:nvPicPr>
        <xdr:cNvPr id="1060" name="Рисунок 76" descr="Рисунок 76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257300" y="922782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41</xdr:row>
      <xdr:rowOff>47625</xdr:rowOff>
    </xdr:from>
    <xdr:to>
      <xdr:col>2</xdr:col>
      <xdr:colOff>2400300</xdr:colOff>
      <xdr:row>41</xdr:row>
      <xdr:rowOff>2409825</xdr:rowOff>
    </xdr:to>
    <xdr:pic>
      <xdr:nvPicPr>
        <xdr:cNvPr id="1061" name="Рисунок 78" descr="Рисунок 78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257300" y="948213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42</xdr:row>
      <xdr:rowOff>47625</xdr:rowOff>
    </xdr:from>
    <xdr:to>
      <xdr:col>2</xdr:col>
      <xdr:colOff>2400300</xdr:colOff>
      <xdr:row>42</xdr:row>
      <xdr:rowOff>2409825</xdr:rowOff>
    </xdr:to>
    <xdr:pic>
      <xdr:nvPicPr>
        <xdr:cNvPr id="1062" name="Рисунок 80" descr="Рисунок 80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257300" y="973645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43</xdr:row>
      <xdr:rowOff>47625</xdr:rowOff>
    </xdr:from>
    <xdr:to>
      <xdr:col>2</xdr:col>
      <xdr:colOff>2400300</xdr:colOff>
      <xdr:row>43</xdr:row>
      <xdr:rowOff>2409825</xdr:rowOff>
    </xdr:to>
    <xdr:pic>
      <xdr:nvPicPr>
        <xdr:cNvPr id="1063" name="Рисунок 82" descr="Рисунок 82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257300" y="999077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44</xdr:row>
      <xdr:rowOff>47625</xdr:rowOff>
    </xdr:from>
    <xdr:to>
      <xdr:col>2</xdr:col>
      <xdr:colOff>2400300</xdr:colOff>
      <xdr:row>44</xdr:row>
      <xdr:rowOff>2409825</xdr:rowOff>
    </xdr:to>
    <xdr:pic>
      <xdr:nvPicPr>
        <xdr:cNvPr id="1064" name="Рисунок 84" descr="Рисунок 84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257300" y="1024509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45</xdr:row>
      <xdr:rowOff>47625</xdr:rowOff>
    </xdr:from>
    <xdr:to>
      <xdr:col>2</xdr:col>
      <xdr:colOff>2400300</xdr:colOff>
      <xdr:row>45</xdr:row>
      <xdr:rowOff>2409825</xdr:rowOff>
    </xdr:to>
    <xdr:pic>
      <xdr:nvPicPr>
        <xdr:cNvPr id="1065" name="Рисунок 86" descr="Рисунок 86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257300" y="1049940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46</xdr:row>
      <xdr:rowOff>47625</xdr:rowOff>
    </xdr:from>
    <xdr:to>
      <xdr:col>2</xdr:col>
      <xdr:colOff>2400300</xdr:colOff>
      <xdr:row>46</xdr:row>
      <xdr:rowOff>2409825</xdr:rowOff>
    </xdr:to>
    <xdr:pic>
      <xdr:nvPicPr>
        <xdr:cNvPr id="1066" name="Рисунок 88" descr="Рисунок 88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257300" y="1075372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47</xdr:row>
      <xdr:rowOff>47625</xdr:rowOff>
    </xdr:from>
    <xdr:to>
      <xdr:col>2</xdr:col>
      <xdr:colOff>2400300</xdr:colOff>
      <xdr:row>47</xdr:row>
      <xdr:rowOff>2409825</xdr:rowOff>
    </xdr:to>
    <xdr:pic>
      <xdr:nvPicPr>
        <xdr:cNvPr id="1067" name="Рисунок 90" descr="Рисунок 90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257300" y="1100804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48</xdr:row>
      <xdr:rowOff>47625</xdr:rowOff>
    </xdr:from>
    <xdr:to>
      <xdr:col>2</xdr:col>
      <xdr:colOff>2400300</xdr:colOff>
      <xdr:row>48</xdr:row>
      <xdr:rowOff>2409825</xdr:rowOff>
    </xdr:to>
    <xdr:pic>
      <xdr:nvPicPr>
        <xdr:cNvPr id="1068" name="Рисунок 92" descr="Рисунок 92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257300" y="1126236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49</xdr:row>
      <xdr:rowOff>47625</xdr:rowOff>
    </xdr:from>
    <xdr:to>
      <xdr:col>2</xdr:col>
      <xdr:colOff>2400300</xdr:colOff>
      <xdr:row>49</xdr:row>
      <xdr:rowOff>2409825</xdr:rowOff>
    </xdr:to>
    <xdr:pic>
      <xdr:nvPicPr>
        <xdr:cNvPr id="1069" name="Рисунок 94" descr="Рисунок 94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257300" y="1151667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50</xdr:row>
      <xdr:rowOff>47625</xdr:rowOff>
    </xdr:from>
    <xdr:to>
      <xdr:col>2</xdr:col>
      <xdr:colOff>2400300</xdr:colOff>
      <xdr:row>50</xdr:row>
      <xdr:rowOff>2409825</xdr:rowOff>
    </xdr:to>
    <xdr:pic>
      <xdr:nvPicPr>
        <xdr:cNvPr id="1070" name="Рисунок 96" descr="Рисунок 96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257300" y="1177099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51</xdr:row>
      <xdr:rowOff>47625</xdr:rowOff>
    </xdr:from>
    <xdr:to>
      <xdr:col>2</xdr:col>
      <xdr:colOff>2400300</xdr:colOff>
      <xdr:row>51</xdr:row>
      <xdr:rowOff>2409825</xdr:rowOff>
    </xdr:to>
    <xdr:pic>
      <xdr:nvPicPr>
        <xdr:cNvPr id="1071" name="Рисунок 98" descr="Рисунок 98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257300" y="1202531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52</xdr:row>
      <xdr:rowOff>47625</xdr:rowOff>
    </xdr:from>
    <xdr:to>
      <xdr:col>2</xdr:col>
      <xdr:colOff>2400300</xdr:colOff>
      <xdr:row>52</xdr:row>
      <xdr:rowOff>2409825</xdr:rowOff>
    </xdr:to>
    <xdr:pic>
      <xdr:nvPicPr>
        <xdr:cNvPr id="1072" name="Рисунок 100" descr="Рисунок 100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257300" y="1227963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53</xdr:row>
      <xdr:rowOff>47625</xdr:rowOff>
    </xdr:from>
    <xdr:to>
      <xdr:col>2</xdr:col>
      <xdr:colOff>2400300</xdr:colOff>
      <xdr:row>53</xdr:row>
      <xdr:rowOff>2409825</xdr:rowOff>
    </xdr:to>
    <xdr:pic>
      <xdr:nvPicPr>
        <xdr:cNvPr id="1073" name="Рисунок 102" descr="Рисунок 102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257300" y="1253394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95250</xdr:colOff>
      <xdr:row>54</xdr:row>
      <xdr:rowOff>47625</xdr:rowOff>
    </xdr:from>
    <xdr:to>
      <xdr:col>2</xdr:col>
      <xdr:colOff>2343150</xdr:colOff>
      <xdr:row>54</xdr:row>
      <xdr:rowOff>2409825</xdr:rowOff>
    </xdr:to>
    <xdr:pic>
      <xdr:nvPicPr>
        <xdr:cNvPr id="1074" name="Рисунок 104" descr="Рисунок 104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314450" y="127882650"/>
          <a:ext cx="22479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55</xdr:row>
      <xdr:rowOff>47625</xdr:rowOff>
    </xdr:from>
    <xdr:to>
      <xdr:col>2</xdr:col>
      <xdr:colOff>2400300</xdr:colOff>
      <xdr:row>55</xdr:row>
      <xdr:rowOff>2409825</xdr:rowOff>
    </xdr:to>
    <xdr:pic>
      <xdr:nvPicPr>
        <xdr:cNvPr id="1075" name="Рисунок 106" descr="Рисунок 106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257300" y="1304258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56</xdr:row>
      <xdr:rowOff>47625</xdr:rowOff>
    </xdr:from>
    <xdr:to>
      <xdr:col>2</xdr:col>
      <xdr:colOff>2400300</xdr:colOff>
      <xdr:row>56</xdr:row>
      <xdr:rowOff>2409825</xdr:rowOff>
    </xdr:to>
    <xdr:pic>
      <xdr:nvPicPr>
        <xdr:cNvPr id="1076" name="Рисунок 108" descr="Рисунок 108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257300" y="1329690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57</xdr:row>
      <xdr:rowOff>47625</xdr:rowOff>
    </xdr:from>
    <xdr:to>
      <xdr:col>2</xdr:col>
      <xdr:colOff>2400300</xdr:colOff>
      <xdr:row>57</xdr:row>
      <xdr:rowOff>2409825</xdr:rowOff>
    </xdr:to>
    <xdr:pic>
      <xdr:nvPicPr>
        <xdr:cNvPr id="1077" name="Рисунок 110" descr="Рисунок 110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257300" y="1355121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58</xdr:row>
      <xdr:rowOff>47625</xdr:rowOff>
    </xdr:from>
    <xdr:to>
      <xdr:col>2</xdr:col>
      <xdr:colOff>2400300</xdr:colOff>
      <xdr:row>58</xdr:row>
      <xdr:rowOff>2409825</xdr:rowOff>
    </xdr:to>
    <xdr:pic>
      <xdr:nvPicPr>
        <xdr:cNvPr id="1078" name="Рисунок 112" descr="Рисунок 112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257300" y="1380553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59</xdr:row>
      <xdr:rowOff>47625</xdr:rowOff>
    </xdr:from>
    <xdr:to>
      <xdr:col>2</xdr:col>
      <xdr:colOff>2400300</xdr:colOff>
      <xdr:row>59</xdr:row>
      <xdr:rowOff>2409825</xdr:rowOff>
    </xdr:to>
    <xdr:pic>
      <xdr:nvPicPr>
        <xdr:cNvPr id="1079" name="Рисунок 114" descr="Рисунок 114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257300" y="1405985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60</xdr:row>
      <xdr:rowOff>47625</xdr:rowOff>
    </xdr:from>
    <xdr:to>
      <xdr:col>2</xdr:col>
      <xdr:colOff>2400300</xdr:colOff>
      <xdr:row>60</xdr:row>
      <xdr:rowOff>2409825</xdr:rowOff>
    </xdr:to>
    <xdr:pic>
      <xdr:nvPicPr>
        <xdr:cNvPr id="1080" name="Рисунок 116" descr="Рисунок 116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257300" y="1431417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61</xdr:row>
      <xdr:rowOff>47625</xdr:rowOff>
    </xdr:from>
    <xdr:to>
      <xdr:col>2</xdr:col>
      <xdr:colOff>2400300</xdr:colOff>
      <xdr:row>61</xdr:row>
      <xdr:rowOff>2409825</xdr:rowOff>
    </xdr:to>
    <xdr:pic>
      <xdr:nvPicPr>
        <xdr:cNvPr id="1081" name="Рисунок 118" descr="Рисунок 118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257300" y="1456848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62</xdr:row>
      <xdr:rowOff>47625</xdr:rowOff>
    </xdr:from>
    <xdr:to>
      <xdr:col>2</xdr:col>
      <xdr:colOff>2400300</xdr:colOff>
      <xdr:row>62</xdr:row>
      <xdr:rowOff>2409825</xdr:rowOff>
    </xdr:to>
    <xdr:pic>
      <xdr:nvPicPr>
        <xdr:cNvPr id="1082" name="Рисунок 120" descr="Рисунок 120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257300" y="1482280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63</xdr:row>
      <xdr:rowOff>47625</xdr:rowOff>
    </xdr:from>
    <xdr:to>
      <xdr:col>2</xdr:col>
      <xdr:colOff>2400300</xdr:colOff>
      <xdr:row>63</xdr:row>
      <xdr:rowOff>2409825</xdr:rowOff>
    </xdr:to>
    <xdr:pic>
      <xdr:nvPicPr>
        <xdr:cNvPr id="1083" name="Рисунок 122" descr="Рисунок 122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257300" y="1507712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64</xdr:row>
      <xdr:rowOff>228600</xdr:rowOff>
    </xdr:from>
    <xdr:to>
      <xdr:col>2</xdr:col>
      <xdr:colOff>2400300</xdr:colOff>
      <xdr:row>64</xdr:row>
      <xdr:rowOff>2228850</xdr:rowOff>
    </xdr:to>
    <xdr:pic>
      <xdr:nvPicPr>
        <xdr:cNvPr id="1084" name="Рисунок 124" descr="Рисунок 124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257300" y="153495375"/>
          <a:ext cx="2362200" cy="2000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65</xdr:row>
      <xdr:rowOff>695325</xdr:rowOff>
    </xdr:from>
    <xdr:to>
      <xdr:col>2</xdr:col>
      <xdr:colOff>2400300</xdr:colOff>
      <xdr:row>65</xdr:row>
      <xdr:rowOff>1771650</xdr:rowOff>
    </xdr:to>
    <xdr:pic>
      <xdr:nvPicPr>
        <xdr:cNvPr id="1085" name="Рисунок 126" descr="Рисунок 126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257300" y="156505275"/>
          <a:ext cx="2362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66</xdr:row>
      <xdr:rowOff>47625</xdr:rowOff>
    </xdr:from>
    <xdr:to>
      <xdr:col>2</xdr:col>
      <xdr:colOff>2400300</xdr:colOff>
      <xdr:row>66</xdr:row>
      <xdr:rowOff>2409825</xdr:rowOff>
    </xdr:to>
    <xdr:pic>
      <xdr:nvPicPr>
        <xdr:cNvPr id="1086" name="Рисунок 128" descr="Рисунок 128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257300" y="1584007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95250</xdr:colOff>
      <xdr:row>67</xdr:row>
      <xdr:rowOff>47625</xdr:rowOff>
    </xdr:from>
    <xdr:to>
      <xdr:col>2</xdr:col>
      <xdr:colOff>2343150</xdr:colOff>
      <xdr:row>67</xdr:row>
      <xdr:rowOff>2409825</xdr:rowOff>
    </xdr:to>
    <xdr:pic>
      <xdr:nvPicPr>
        <xdr:cNvPr id="1087" name="Рисунок 130" descr="Рисунок 130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314450" y="160943925"/>
          <a:ext cx="22479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68</xdr:row>
      <xdr:rowOff>47625</xdr:rowOff>
    </xdr:from>
    <xdr:to>
      <xdr:col>2</xdr:col>
      <xdr:colOff>2400300</xdr:colOff>
      <xdr:row>68</xdr:row>
      <xdr:rowOff>2409825</xdr:rowOff>
    </xdr:to>
    <xdr:pic>
      <xdr:nvPicPr>
        <xdr:cNvPr id="1088" name="Рисунок 132" descr="Рисунок 132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257300" y="1634871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69</xdr:row>
      <xdr:rowOff>47625</xdr:rowOff>
    </xdr:from>
    <xdr:to>
      <xdr:col>2</xdr:col>
      <xdr:colOff>2400300</xdr:colOff>
      <xdr:row>69</xdr:row>
      <xdr:rowOff>2409825</xdr:rowOff>
    </xdr:to>
    <xdr:pic>
      <xdr:nvPicPr>
        <xdr:cNvPr id="1089" name="Рисунок 134" descr="Рисунок 134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257300" y="1660302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70</xdr:row>
      <xdr:rowOff>47625</xdr:rowOff>
    </xdr:from>
    <xdr:to>
      <xdr:col>2</xdr:col>
      <xdr:colOff>2400300</xdr:colOff>
      <xdr:row>70</xdr:row>
      <xdr:rowOff>2409825</xdr:rowOff>
    </xdr:to>
    <xdr:pic>
      <xdr:nvPicPr>
        <xdr:cNvPr id="1090" name="Рисунок 136" descr="Рисунок 136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257300" y="1685734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71</xdr:row>
      <xdr:rowOff>47625</xdr:rowOff>
    </xdr:from>
    <xdr:to>
      <xdr:col>2</xdr:col>
      <xdr:colOff>2400300</xdr:colOff>
      <xdr:row>71</xdr:row>
      <xdr:rowOff>2409825</xdr:rowOff>
    </xdr:to>
    <xdr:pic>
      <xdr:nvPicPr>
        <xdr:cNvPr id="1091" name="Рисунок 138" descr="Рисунок 138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257300" y="1711166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447675</xdr:colOff>
      <xdr:row>73</xdr:row>
      <xdr:rowOff>47625</xdr:rowOff>
    </xdr:from>
    <xdr:to>
      <xdr:col>2</xdr:col>
      <xdr:colOff>1990725</xdr:colOff>
      <xdr:row>73</xdr:row>
      <xdr:rowOff>2409825</xdr:rowOff>
    </xdr:to>
    <xdr:pic>
      <xdr:nvPicPr>
        <xdr:cNvPr id="1092" name="Рисунок 140" descr="Рисунок 140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666875" y="174021750"/>
          <a:ext cx="154305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438150</xdr:colOff>
      <xdr:row>74</xdr:row>
      <xdr:rowOff>47625</xdr:rowOff>
    </xdr:from>
    <xdr:to>
      <xdr:col>2</xdr:col>
      <xdr:colOff>2000250</xdr:colOff>
      <xdr:row>74</xdr:row>
      <xdr:rowOff>2409825</xdr:rowOff>
    </xdr:to>
    <xdr:pic>
      <xdr:nvPicPr>
        <xdr:cNvPr id="1093" name="Рисунок 142" descr="Рисунок 142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657350" y="176564925"/>
          <a:ext cx="15621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75</xdr:row>
      <xdr:rowOff>47625</xdr:rowOff>
    </xdr:from>
    <xdr:to>
      <xdr:col>2</xdr:col>
      <xdr:colOff>2400300</xdr:colOff>
      <xdr:row>75</xdr:row>
      <xdr:rowOff>2409825</xdr:rowOff>
    </xdr:to>
    <xdr:pic>
      <xdr:nvPicPr>
        <xdr:cNvPr id="1094" name="Рисунок 144" descr="Рисунок 144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257300" y="1791081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314325</xdr:colOff>
      <xdr:row>4</xdr:row>
      <xdr:rowOff>47625</xdr:rowOff>
    </xdr:from>
    <xdr:to>
      <xdr:col>3</xdr:col>
      <xdr:colOff>2124075</xdr:colOff>
      <xdr:row>4</xdr:row>
      <xdr:rowOff>2409825</xdr:rowOff>
    </xdr:to>
    <xdr:pic>
      <xdr:nvPicPr>
        <xdr:cNvPr id="1095" name="Рисунок 146" descr="Рисунок 146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076700" y="762000"/>
          <a:ext cx="180975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5</xdr:row>
      <xdr:rowOff>47625</xdr:rowOff>
    </xdr:from>
    <xdr:to>
      <xdr:col>3</xdr:col>
      <xdr:colOff>2400300</xdr:colOff>
      <xdr:row>5</xdr:row>
      <xdr:rowOff>2409825</xdr:rowOff>
    </xdr:to>
    <xdr:pic>
      <xdr:nvPicPr>
        <xdr:cNvPr id="1096" name="Рисунок 148" descr="Рисунок 148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3800475" y="33051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6</xdr:row>
      <xdr:rowOff>47625</xdr:rowOff>
    </xdr:from>
    <xdr:to>
      <xdr:col>3</xdr:col>
      <xdr:colOff>2400300</xdr:colOff>
      <xdr:row>6</xdr:row>
      <xdr:rowOff>2409825</xdr:rowOff>
    </xdr:to>
    <xdr:pic>
      <xdr:nvPicPr>
        <xdr:cNvPr id="1097" name="Рисунок 150" descr="Рисунок 150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3800475" y="58483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7</xdr:row>
      <xdr:rowOff>47625</xdr:rowOff>
    </xdr:from>
    <xdr:to>
      <xdr:col>3</xdr:col>
      <xdr:colOff>2400300</xdr:colOff>
      <xdr:row>7</xdr:row>
      <xdr:rowOff>2409825</xdr:rowOff>
    </xdr:to>
    <xdr:pic>
      <xdr:nvPicPr>
        <xdr:cNvPr id="1098" name="Рисунок 152" descr="Рисунок 152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800475" y="83915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8</xdr:row>
      <xdr:rowOff>47625</xdr:rowOff>
    </xdr:from>
    <xdr:to>
      <xdr:col>3</xdr:col>
      <xdr:colOff>2400300</xdr:colOff>
      <xdr:row>8</xdr:row>
      <xdr:rowOff>2409825</xdr:rowOff>
    </xdr:to>
    <xdr:pic>
      <xdr:nvPicPr>
        <xdr:cNvPr id="1099" name="Рисунок 154" descr="Рисунок 154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800475" y="109347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9</xdr:row>
      <xdr:rowOff>47625</xdr:rowOff>
    </xdr:from>
    <xdr:to>
      <xdr:col>3</xdr:col>
      <xdr:colOff>2400300</xdr:colOff>
      <xdr:row>9</xdr:row>
      <xdr:rowOff>2409825</xdr:rowOff>
    </xdr:to>
    <xdr:pic>
      <xdr:nvPicPr>
        <xdr:cNvPr id="1100" name="Рисунок 156" descr="Рисунок 156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3800475" y="134778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10</xdr:row>
      <xdr:rowOff>47625</xdr:rowOff>
    </xdr:from>
    <xdr:to>
      <xdr:col>3</xdr:col>
      <xdr:colOff>2400300</xdr:colOff>
      <xdr:row>10</xdr:row>
      <xdr:rowOff>2409825</xdr:rowOff>
    </xdr:to>
    <xdr:pic>
      <xdr:nvPicPr>
        <xdr:cNvPr id="1101" name="Рисунок 158" descr="Рисунок 158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3800475" y="160210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11</xdr:row>
      <xdr:rowOff>47625</xdr:rowOff>
    </xdr:from>
    <xdr:to>
      <xdr:col>3</xdr:col>
      <xdr:colOff>2400300</xdr:colOff>
      <xdr:row>11</xdr:row>
      <xdr:rowOff>2409825</xdr:rowOff>
    </xdr:to>
    <xdr:pic>
      <xdr:nvPicPr>
        <xdr:cNvPr id="1102" name="Рисунок 160" descr="Рисунок 160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3800475" y="185642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12</xdr:row>
      <xdr:rowOff>47625</xdr:rowOff>
    </xdr:from>
    <xdr:to>
      <xdr:col>3</xdr:col>
      <xdr:colOff>2400300</xdr:colOff>
      <xdr:row>12</xdr:row>
      <xdr:rowOff>2409825</xdr:rowOff>
    </xdr:to>
    <xdr:pic>
      <xdr:nvPicPr>
        <xdr:cNvPr id="1103" name="Рисунок 162" descr="Рисунок 162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3800475" y="211074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13</xdr:row>
      <xdr:rowOff>47625</xdr:rowOff>
    </xdr:from>
    <xdr:to>
      <xdr:col>3</xdr:col>
      <xdr:colOff>2400300</xdr:colOff>
      <xdr:row>13</xdr:row>
      <xdr:rowOff>2409825</xdr:rowOff>
    </xdr:to>
    <xdr:pic>
      <xdr:nvPicPr>
        <xdr:cNvPr id="1104" name="Рисунок 164" descr="Рисунок 164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800475" y="236505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14</xdr:row>
      <xdr:rowOff>47625</xdr:rowOff>
    </xdr:from>
    <xdr:to>
      <xdr:col>3</xdr:col>
      <xdr:colOff>2400300</xdr:colOff>
      <xdr:row>14</xdr:row>
      <xdr:rowOff>2409825</xdr:rowOff>
    </xdr:to>
    <xdr:pic>
      <xdr:nvPicPr>
        <xdr:cNvPr id="1105" name="Рисунок 166" descr="Рисунок 166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800475" y="261937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15</xdr:row>
      <xdr:rowOff>47625</xdr:rowOff>
    </xdr:from>
    <xdr:to>
      <xdr:col>3</xdr:col>
      <xdr:colOff>2400300</xdr:colOff>
      <xdr:row>15</xdr:row>
      <xdr:rowOff>2409825</xdr:rowOff>
    </xdr:to>
    <xdr:pic>
      <xdr:nvPicPr>
        <xdr:cNvPr id="1106" name="Рисунок 168" descr="Рисунок 168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3800475" y="287369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16</xdr:row>
      <xdr:rowOff>47625</xdr:rowOff>
    </xdr:from>
    <xdr:to>
      <xdr:col>3</xdr:col>
      <xdr:colOff>2400300</xdr:colOff>
      <xdr:row>16</xdr:row>
      <xdr:rowOff>2409825</xdr:rowOff>
    </xdr:to>
    <xdr:pic>
      <xdr:nvPicPr>
        <xdr:cNvPr id="1107" name="Рисунок 170" descr="Рисунок 170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3800475" y="312801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17</xdr:row>
      <xdr:rowOff>47625</xdr:rowOff>
    </xdr:from>
    <xdr:to>
      <xdr:col>3</xdr:col>
      <xdr:colOff>2400300</xdr:colOff>
      <xdr:row>17</xdr:row>
      <xdr:rowOff>2409825</xdr:rowOff>
    </xdr:to>
    <xdr:pic>
      <xdr:nvPicPr>
        <xdr:cNvPr id="1108" name="Рисунок 172" descr="Рисунок 172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800475" y="338232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95250</xdr:colOff>
      <xdr:row>18</xdr:row>
      <xdr:rowOff>47625</xdr:rowOff>
    </xdr:from>
    <xdr:to>
      <xdr:col>3</xdr:col>
      <xdr:colOff>2343150</xdr:colOff>
      <xdr:row>18</xdr:row>
      <xdr:rowOff>2409825</xdr:rowOff>
    </xdr:to>
    <xdr:pic>
      <xdr:nvPicPr>
        <xdr:cNvPr id="1109" name="Рисунок 174" descr="Рисунок 174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3857625" y="36356925"/>
          <a:ext cx="22479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19</xdr:row>
      <xdr:rowOff>47625</xdr:rowOff>
    </xdr:from>
    <xdr:to>
      <xdr:col>3</xdr:col>
      <xdr:colOff>2400300</xdr:colOff>
      <xdr:row>19</xdr:row>
      <xdr:rowOff>2409825</xdr:rowOff>
    </xdr:to>
    <xdr:pic>
      <xdr:nvPicPr>
        <xdr:cNvPr id="1110" name="Рисунок 176" descr="Рисунок 176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3800475" y="389001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21</xdr:row>
      <xdr:rowOff>47625</xdr:rowOff>
    </xdr:from>
    <xdr:to>
      <xdr:col>3</xdr:col>
      <xdr:colOff>2400300</xdr:colOff>
      <xdr:row>21</xdr:row>
      <xdr:rowOff>2409825</xdr:rowOff>
    </xdr:to>
    <xdr:pic>
      <xdr:nvPicPr>
        <xdr:cNvPr id="1111" name="Рисунок 178" descr="Рисунок 178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800475" y="439769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22</xdr:row>
      <xdr:rowOff>742950</xdr:rowOff>
    </xdr:from>
    <xdr:to>
      <xdr:col>3</xdr:col>
      <xdr:colOff>2400300</xdr:colOff>
      <xdr:row>22</xdr:row>
      <xdr:rowOff>1724025</xdr:rowOff>
    </xdr:to>
    <xdr:pic>
      <xdr:nvPicPr>
        <xdr:cNvPr id="1112" name="Рисунок 180" descr="Рисунок 180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3800475" y="47215425"/>
          <a:ext cx="236220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23</xdr:row>
      <xdr:rowOff>47625</xdr:rowOff>
    </xdr:from>
    <xdr:to>
      <xdr:col>3</xdr:col>
      <xdr:colOff>2400300</xdr:colOff>
      <xdr:row>23</xdr:row>
      <xdr:rowOff>2409825</xdr:rowOff>
    </xdr:to>
    <xdr:pic>
      <xdr:nvPicPr>
        <xdr:cNvPr id="1113" name="Рисунок 182" descr="Рисунок 182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3800475" y="490632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24</xdr:row>
      <xdr:rowOff>47625</xdr:rowOff>
    </xdr:from>
    <xdr:to>
      <xdr:col>3</xdr:col>
      <xdr:colOff>2400300</xdr:colOff>
      <xdr:row>24</xdr:row>
      <xdr:rowOff>2409825</xdr:rowOff>
    </xdr:to>
    <xdr:pic>
      <xdr:nvPicPr>
        <xdr:cNvPr id="1114" name="Рисунок 184" descr="Рисунок 184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3800475" y="516064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95250</xdr:colOff>
      <xdr:row>25</xdr:row>
      <xdr:rowOff>47625</xdr:rowOff>
    </xdr:from>
    <xdr:to>
      <xdr:col>3</xdr:col>
      <xdr:colOff>2343150</xdr:colOff>
      <xdr:row>25</xdr:row>
      <xdr:rowOff>2409825</xdr:rowOff>
    </xdr:to>
    <xdr:pic>
      <xdr:nvPicPr>
        <xdr:cNvPr id="1115" name="Рисунок 186" descr="Рисунок 186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3857625" y="54149625"/>
          <a:ext cx="22479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95250</xdr:colOff>
      <xdr:row>26</xdr:row>
      <xdr:rowOff>47625</xdr:rowOff>
    </xdr:from>
    <xdr:to>
      <xdr:col>3</xdr:col>
      <xdr:colOff>2343150</xdr:colOff>
      <xdr:row>26</xdr:row>
      <xdr:rowOff>2409825</xdr:rowOff>
    </xdr:to>
    <xdr:pic>
      <xdr:nvPicPr>
        <xdr:cNvPr id="1116" name="Рисунок 188" descr="Рисунок 188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3857625" y="56692800"/>
          <a:ext cx="22479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27</xdr:row>
      <xdr:rowOff>47625</xdr:rowOff>
    </xdr:from>
    <xdr:to>
      <xdr:col>3</xdr:col>
      <xdr:colOff>2400300</xdr:colOff>
      <xdr:row>27</xdr:row>
      <xdr:rowOff>2409825</xdr:rowOff>
    </xdr:to>
    <xdr:pic>
      <xdr:nvPicPr>
        <xdr:cNvPr id="1117" name="Рисунок 190" descr="Рисунок 190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3800475" y="592359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342900</xdr:colOff>
      <xdr:row>29</xdr:row>
      <xdr:rowOff>47625</xdr:rowOff>
    </xdr:from>
    <xdr:to>
      <xdr:col>3</xdr:col>
      <xdr:colOff>2095500</xdr:colOff>
      <xdr:row>29</xdr:row>
      <xdr:rowOff>2409825</xdr:rowOff>
    </xdr:to>
    <xdr:pic>
      <xdr:nvPicPr>
        <xdr:cNvPr id="1118" name="Рисунок 192" descr="Рисунок 192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105275" y="64312800"/>
          <a:ext cx="17526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30</xdr:row>
      <xdr:rowOff>47625</xdr:rowOff>
    </xdr:from>
    <xdr:to>
      <xdr:col>3</xdr:col>
      <xdr:colOff>2400300</xdr:colOff>
      <xdr:row>30</xdr:row>
      <xdr:rowOff>2409825</xdr:rowOff>
    </xdr:to>
    <xdr:pic>
      <xdr:nvPicPr>
        <xdr:cNvPr id="1119" name="Рисунок 194" descr="Рисунок 194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3800475" y="668559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342900</xdr:colOff>
      <xdr:row>31</xdr:row>
      <xdr:rowOff>47625</xdr:rowOff>
    </xdr:from>
    <xdr:to>
      <xdr:col>3</xdr:col>
      <xdr:colOff>2095500</xdr:colOff>
      <xdr:row>31</xdr:row>
      <xdr:rowOff>2409825</xdr:rowOff>
    </xdr:to>
    <xdr:pic>
      <xdr:nvPicPr>
        <xdr:cNvPr id="1120" name="Рисунок 196" descr="Рисунок 196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105275" y="69399150"/>
          <a:ext cx="17526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33</xdr:row>
      <xdr:rowOff>47625</xdr:rowOff>
    </xdr:from>
    <xdr:to>
      <xdr:col>3</xdr:col>
      <xdr:colOff>2400300</xdr:colOff>
      <xdr:row>33</xdr:row>
      <xdr:rowOff>2409825</xdr:rowOff>
    </xdr:to>
    <xdr:pic>
      <xdr:nvPicPr>
        <xdr:cNvPr id="1121" name="Рисунок 200" descr="Рисунок 200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3800475" y="744855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95250</xdr:colOff>
      <xdr:row>34</xdr:row>
      <xdr:rowOff>47625</xdr:rowOff>
    </xdr:from>
    <xdr:to>
      <xdr:col>3</xdr:col>
      <xdr:colOff>2343150</xdr:colOff>
      <xdr:row>34</xdr:row>
      <xdr:rowOff>2409825</xdr:rowOff>
    </xdr:to>
    <xdr:pic>
      <xdr:nvPicPr>
        <xdr:cNvPr id="1122" name="Рисунок 202" descr="Рисунок 202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3857625" y="77028675"/>
          <a:ext cx="22479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35</xdr:row>
      <xdr:rowOff>47625</xdr:rowOff>
    </xdr:from>
    <xdr:to>
      <xdr:col>3</xdr:col>
      <xdr:colOff>2400300</xdr:colOff>
      <xdr:row>35</xdr:row>
      <xdr:rowOff>2409825</xdr:rowOff>
    </xdr:to>
    <xdr:pic>
      <xdr:nvPicPr>
        <xdr:cNvPr id="1123" name="Рисунок 204" descr="Рисунок 204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3800475" y="795718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95250</xdr:colOff>
      <xdr:row>36</xdr:row>
      <xdr:rowOff>47625</xdr:rowOff>
    </xdr:from>
    <xdr:to>
      <xdr:col>3</xdr:col>
      <xdr:colOff>2343150</xdr:colOff>
      <xdr:row>36</xdr:row>
      <xdr:rowOff>2409825</xdr:rowOff>
    </xdr:to>
    <xdr:pic>
      <xdr:nvPicPr>
        <xdr:cNvPr id="1124" name="Рисунок 206" descr="Рисунок 206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3857625" y="82115025"/>
          <a:ext cx="22479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276225</xdr:colOff>
      <xdr:row>37</xdr:row>
      <xdr:rowOff>47625</xdr:rowOff>
    </xdr:from>
    <xdr:to>
      <xdr:col>3</xdr:col>
      <xdr:colOff>2162175</xdr:colOff>
      <xdr:row>37</xdr:row>
      <xdr:rowOff>2409825</xdr:rowOff>
    </xdr:to>
    <xdr:pic>
      <xdr:nvPicPr>
        <xdr:cNvPr id="1125" name="Рисунок 208" descr="Рисунок 208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038600" y="84658200"/>
          <a:ext cx="188595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38</xdr:row>
      <xdr:rowOff>47625</xdr:rowOff>
    </xdr:from>
    <xdr:to>
      <xdr:col>3</xdr:col>
      <xdr:colOff>2400300</xdr:colOff>
      <xdr:row>38</xdr:row>
      <xdr:rowOff>2409825</xdr:rowOff>
    </xdr:to>
    <xdr:pic>
      <xdr:nvPicPr>
        <xdr:cNvPr id="1126" name="Рисунок 210" descr="Рисунок 210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3800475" y="872013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40</xdr:row>
      <xdr:rowOff>47625</xdr:rowOff>
    </xdr:from>
    <xdr:to>
      <xdr:col>3</xdr:col>
      <xdr:colOff>2400300</xdr:colOff>
      <xdr:row>40</xdr:row>
      <xdr:rowOff>2409825</xdr:rowOff>
    </xdr:to>
    <xdr:pic>
      <xdr:nvPicPr>
        <xdr:cNvPr id="1127" name="Рисунок 212" descr="Рисунок 212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3800475" y="922782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41</xdr:row>
      <xdr:rowOff>47625</xdr:rowOff>
    </xdr:from>
    <xdr:to>
      <xdr:col>3</xdr:col>
      <xdr:colOff>2400300</xdr:colOff>
      <xdr:row>41</xdr:row>
      <xdr:rowOff>2409825</xdr:rowOff>
    </xdr:to>
    <xdr:pic>
      <xdr:nvPicPr>
        <xdr:cNvPr id="1128" name="Рисунок 214" descr="Рисунок 214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3800475" y="948213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42</xdr:row>
      <xdr:rowOff>47625</xdr:rowOff>
    </xdr:from>
    <xdr:to>
      <xdr:col>3</xdr:col>
      <xdr:colOff>2400300</xdr:colOff>
      <xdr:row>42</xdr:row>
      <xdr:rowOff>2409825</xdr:rowOff>
    </xdr:to>
    <xdr:pic>
      <xdr:nvPicPr>
        <xdr:cNvPr id="1129" name="Рисунок 216" descr="Рисунок 216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3800475" y="973645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43</xdr:row>
      <xdr:rowOff>47625</xdr:rowOff>
    </xdr:from>
    <xdr:to>
      <xdr:col>3</xdr:col>
      <xdr:colOff>2400300</xdr:colOff>
      <xdr:row>43</xdr:row>
      <xdr:rowOff>2409825</xdr:rowOff>
    </xdr:to>
    <xdr:pic>
      <xdr:nvPicPr>
        <xdr:cNvPr id="1130" name="Рисунок 218" descr="Рисунок 218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3800475" y="999077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44</xdr:row>
      <xdr:rowOff>47625</xdr:rowOff>
    </xdr:from>
    <xdr:to>
      <xdr:col>3</xdr:col>
      <xdr:colOff>2400300</xdr:colOff>
      <xdr:row>44</xdr:row>
      <xdr:rowOff>2409825</xdr:rowOff>
    </xdr:to>
    <xdr:pic>
      <xdr:nvPicPr>
        <xdr:cNvPr id="1131" name="Рисунок 220" descr="Рисунок 220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3800475" y="1024509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45</xdr:row>
      <xdr:rowOff>47625</xdr:rowOff>
    </xdr:from>
    <xdr:to>
      <xdr:col>3</xdr:col>
      <xdr:colOff>2400300</xdr:colOff>
      <xdr:row>45</xdr:row>
      <xdr:rowOff>2409825</xdr:rowOff>
    </xdr:to>
    <xdr:pic>
      <xdr:nvPicPr>
        <xdr:cNvPr id="1132" name="Рисунок 222" descr="Рисунок 222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3800475" y="1049940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46</xdr:row>
      <xdr:rowOff>47625</xdr:rowOff>
    </xdr:from>
    <xdr:to>
      <xdr:col>3</xdr:col>
      <xdr:colOff>2400300</xdr:colOff>
      <xdr:row>46</xdr:row>
      <xdr:rowOff>2409825</xdr:rowOff>
    </xdr:to>
    <xdr:pic>
      <xdr:nvPicPr>
        <xdr:cNvPr id="1133" name="Рисунок 224" descr="Рисунок 224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3800475" y="1075372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47</xdr:row>
      <xdr:rowOff>47625</xdr:rowOff>
    </xdr:from>
    <xdr:to>
      <xdr:col>3</xdr:col>
      <xdr:colOff>2400300</xdr:colOff>
      <xdr:row>47</xdr:row>
      <xdr:rowOff>2409825</xdr:rowOff>
    </xdr:to>
    <xdr:pic>
      <xdr:nvPicPr>
        <xdr:cNvPr id="1134" name="Рисунок 226" descr="Рисунок 226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3800475" y="1100804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48</xdr:row>
      <xdr:rowOff>47625</xdr:rowOff>
    </xdr:from>
    <xdr:to>
      <xdr:col>3</xdr:col>
      <xdr:colOff>2400300</xdr:colOff>
      <xdr:row>48</xdr:row>
      <xdr:rowOff>2409825</xdr:rowOff>
    </xdr:to>
    <xdr:pic>
      <xdr:nvPicPr>
        <xdr:cNvPr id="1135" name="Рисунок 228" descr="Рисунок 228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3800475" y="1126236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49</xdr:row>
      <xdr:rowOff>47625</xdr:rowOff>
    </xdr:from>
    <xdr:to>
      <xdr:col>3</xdr:col>
      <xdr:colOff>2400300</xdr:colOff>
      <xdr:row>49</xdr:row>
      <xdr:rowOff>2409825</xdr:rowOff>
    </xdr:to>
    <xdr:pic>
      <xdr:nvPicPr>
        <xdr:cNvPr id="1136" name="Рисунок 230" descr="Рисунок 230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3800475" y="1151667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50</xdr:row>
      <xdr:rowOff>47625</xdr:rowOff>
    </xdr:from>
    <xdr:to>
      <xdr:col>3</xdr:col>
      <xdr:colOff>2400300</xdr:colOff>
      <xdr:row>50</xdr:row>
      <xdr:rowOff>2409825</xdr:rowOff>
    </xdr:to>
    <xdr:pic>
      <xdr:nvPicPr>
        <xdr:cNvPr id="1137" name="Рисунок 232" descr="Рисунок 232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3800475" y="1177099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51</xdr:row>
      <xdr:rowOff>47625</xdr:rowOff>
    </xdr:from>
    <xdr:to>
      <xdr:col>3</xdr:col>
      <xdr:colOff>2400300</xdr:colOff>
      <xdr:row>51</xdr:row>
      <xdr:rowOff>2409825</xdr:rowOff>
    </xdr:to>
    <xdr:pic>
      <xdr:nvPicPr>
        <xdr:cNvPr id="1138" name="Рисунок 234" descr="Рисунок 234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3800475" y="1202531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52</xdr:row>
      <xdr:rowOff>47625</xdr:rowOff>
    </xdr:from>
    <xdr:to>
      <xdr:col>3</xdr:col>
      <xdr:colOff>2400300</xdr:colOff>
      <xdr:row>52</xdr:row>
      <xdr:rowOff>2409825</xdr:rowOff>
    </xdr:to>
    <xdr:pic>
      <xdr:nvPicPr>
        <xdr:cNvPr id="1139" name="Рисунок 236" descr="Рисунок 236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3800475" y="1227963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53</xdr:row>
      <xdr:rowOff>47625</xdr:rowOff>
    </xdr:from>
    <xdr:to>
      <xdr:col>3</xdr:col>
      <xdr:colOff>2400300</xdr:colOff>
      <xdr:row>53</xdr:row>
      <xdr:rowOff>2409825</xdr:rowOff>
    </xdr:to>
    <xdr:pic>
      <xdr:nvPicPr>
        <xdr:cNvPr id="1140" name="Рисунок 238" descr="Рисунок 238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3800475" y="1253394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95250</xdr:colOff>
      <xdr:row>54</xdr:row>
      <xdr:rowOff>47625</xdr:rowOff>
    </xdr:from>
    <xdr:to>
      <xdr:col>3</xdr:col>
      <xdr:colOff>2343150</xdr:colOff>
      <xdr:row>54</xdr:row>
      <xdr:rowOff>2409825</xdr:rowOff>
    </xdr:to>
    <xdr:pic>
      <xdr:nvPicPr>
        <xdr:cNvPr id="1141" name="Рисунок 240" descr="Рисунок 240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3857625" y="127882650"/>
          <a:ext cx="22479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55</xdr:row>
      <xdr:rowOff>47625</xdr:rowOff>
    </xdr:from>
    <xdr:to>
      <xdr:col>3</xdr:col>
      <xdr:colOff>2400300</xdr:colOff>
      <xdr:row>55</xdr:row>
      <xdr:rowOff>2409825</xdr:rowOff>
    </xdr:to>
    <xdr:pic>
      <xdr:nvPicPr>
        <xdr:cNvPr id="1142" name="Рисунок 242" descr="Рисунок 242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3800475" y="1304258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56</xdr:row>
      <xdr:rowOff>47625</xdr:rowOff>
    </xdr:from>
    <xdr:to>
      <xdr:col>3</xdr:col>
      <xdr:colOff>2400300</xdr:colOff>
      <xdr:row>56</xdr:row>
      <xdr:rowOff>2409825</xdr:rowOff>
    </xdr:to>
    <xdr:pic>
      <xdr:nvPicPr>
        <xdr:cNvPr id="1143" name="Рисунок 244" descr="Рисунок 244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3800475" y="1329690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57</xdr:row>
      <xdr:rowOff>47625</xdr:rowOff>
    </xdr:from>
    <xdr:to>
      <xdr:col>3</xdr:col>
      <xdr:colOff>2400300</xdr:colOff>
      <xdr:row>57</xdr:row>
      <xdr:rowOff>2409825</xdr:rowOff>
    </xdr:to>
    <xdr:pic>
      <xdr:nvPicPr>
        <xdr:cNvPr id="1144" name="Рисунок 246" descr="Рисунок 246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3800475" y="1355121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58</xdr:row>
      <xdr:rowOff>47625</xdr:rowOff>
    </xdr:from>
    <xdr:to>
      <xdr:col>3</xdr:col>
      <xdr:colOff>2400300</xdr:colOff>
      <xdr:row>58</xdr:row>
      <xdr:rowOff>2409825</xdr:rowOff>
    </xdr:to>
    <xdr:pic>
      <xdr:nvPicPr>
        <xdr:cNvPr id="1145" name="Рисунок 248" descr="Рисунок 248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3800475" y="1380553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59</xdr:row>
      <xdr:rowOff>47625</xdr:rowOff>
    </xdr:from>
    <xdr:to>
      <xdr:col>3</xdr:col>
      <xdr:colOff>2400300</xdr:colOff>
      <xdr:row>59</xdr:row>
      <xdr:rowOff>2409825</xdr:rowOff>
    </xdr:to>
    <xdr:pic>
      <xdr:nvPicPr>
        <xdr:cNvPr id="1146" name="Рисунок 250" descr="Рисунок 250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3800475" y="1405985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60</xdr:row>
      <xdr:rowOff>47625</xdr:rowOff>
    </xdr:from>
    <xdr:to>
      <xdr:col>3</xdr:col>
      <xdr:colOff>2400300</xdr:colOff>
      <xdr:row>60</xdr:row>
      <xdr:rowOff>2409825</xdr:rowOff>
    </xdr:to>
    <xdr:pic>
      <xdr:nvPicPr>
        <xdr:cNvPr id="1147" name="Рисунок 252" descr="Рисунок 252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3800475" y="1431417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61</xdr:row>
      <xdr:rowOff>47625</xdr:rowOff>
    </xdr:from>
    <xdr:to>
      <xdr:col>3</xdr:col>
      <xdr:colOff>2400300</xdr:colOff>
      <xdr:row>61</xdr:row>
      <xdr:rowOff>2409825</xdr:rowOff>
    </xdr:to>
    <xdr:pic>
      <xdr:nvPicPr>
        <xdr:cNvPr id="1148" name="Рисунок 254" descr="Рисунок 254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3800475" y="1456848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62</xdr:row>
      <xdr:rowOff>47625</xdr:rowOff>
    </xdr:from>
    <xdr:to>
      <xdr:col>3</xdr:col>
      <xdr:colOff>2400300</xdr:colOff>
      <xdr:row>62</xdr:row>
      <xdr:rowOff>2409825</xdr:rowOff>
    </xdr:to>
    <xdr:pic>
      <xdr:nvPicPr>
        <xdr:cNvPr id="1149" name="Рисунок 256" descr="Рисунок 256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3800475" y="1482280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63</xdr:row>
      <xdr:rowOff>47625</xdr:rowOff>
    </xdr:from>
    <xdr:to>
      <xdr:col>3</xdr:col>
      <xdr:colOff>2400300</xdr:colOff>
      <xdr:row>63</xdr:row>
      <xdr:rowOff>2409825</xdr:rowOff>
    </xdr:to>
    <xdr:pic>
      <xdr:nvPicPr>
        <xdr:cNvPr id="1150" name="Рисунок 258" descr="Рисунок 258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3800475" y="1507712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64</xdr:row>
      <xdr:rowOff>219075</xdr:rowOff>
    </xdr:from>
    <xdr:to>
      <xdr:col>3</xdr:col>
      <xdr:colOff>2400300</xdr:colOff>
      <xdr:row>64</xdr:row>
      <xdr:rowOff>2247900</xdr:rowOff>
    </xdr:to>
    <xdr:pic>
      <xdr:nvPicPr>
        <xdr:cNvPr id="1151" name="Рисунок 260" descr="Рисунок 260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3800475" y="153485850"/>
          <a:ext cx="2362200" cy="2028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65</xdr:row>
      <xdr:rowOff>704850</xdr:rowOff>
    </xdr:from>
    <xdr:to>
      <xdr:col>3</xdr:col>
      <xdr:colOff>2400300</xdr:colOff>
      <xdr:row>65</xdr:row>
      <xdr:rowOff>1762125</xdr:rowOff>
    </xdr:to>
    <xdr:pic>
      <xdr:nvPicPr>
        <xdr:cNvPr id="1152" name="Рисунок 262" descr="Рисунок 262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3800475" y="156514800"/>
          <a:ext cx="2362200" cy="1057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66</xdr:row>
      <xdr:rowOff>47625</xdr:rowOff>
    </xdr:from>
    <xdr:to>
      <xdr:col>3</xdr:col>
      <xdr:colOff>2400300</xdr:colOff>
      <xdr:row>66</xdr:row>
      <xdr:rowOff>2409825</xdr:rowOff>
    </xdr:to>
    <xdr:pic>
      <xdr:nvPicPr>
        <xdr:cNvPr id="1153" name="Рисунок 264" descr="Рисунок 264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3800475" y="1584007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67</xdr:row>
      <xdr:rowOff>695325</xdr:rowOff>
    </xdr:from>
    <xdr:to>
      <xdr:col>3</xdr:col>
      <xdr:colOff>2400300</xdr:colOff>
      <xdr:row>67</xdr:row>
      <xdr:rowOff>1771650</xdr:rowOff>
    </xdr:to>
    <xdr:pic>
      <xdr:nvPicPr>
        <xdr:cNvPr id="1154" name="Рисунок 266" descr="Рисунок 266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3800475" y="161591625"/>
          <a:ext cx="2362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68</xdr:row>
      <xdr:rowOff>47625</xdr:rowOff>
    </xdr:from>
    <xdr:to>
      <xdr:col>3</xdr:col>
      <xdr:colOff>2400300</xdr:colOff>
      <xdr:row>68</xdr:row>
      <xdr:rowOff>2409825</xdr:rowOff>
    </xdr:to>
    <xdr:pic>
      <xdr:nvPicPr>
        <xdr:cNvPr id="1155" name="Рисунок 268" descr="Рисунок 268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3800475" y="1634871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69</xdr:row>
      <xdr:rowOff>47625</xdr:rowOff>
    </xdr:from>
    <xdr:to>
      <xdr:col>3</xdr:col>
      <xdr:colOff>2400300</xdr:colOff>
      <xdr:row>69</xdr:row>
      <xdr:rowOff>2409825</xdr:rowOff>
    </xdr:to>
    <xdr:pic>
      <xdr:nvPicPr>
        <xdr:cNvPr id="1156" name="Рисунок 270" descr="Рисунок 270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3800475" y="1660302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70</xdr:row>
      <xdr:rowOff>47625</xdr:rowOff>
    </xdr:from>
    <xdr:to>
      <xdr:col>3</xdr:col>
      <xdr:colOff>2400300</xdr:colOff>
      <xdr:row>70</xdr:row>
      <xdr:rowOff>2409825</xdr:rowOff>
    </xdr:to>
    <xdr:pic>
      <xdr:nvPicPr>
        <xdr:cNvPr id="1157" name="Рисунок 272" descr="Рисунок 272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3800475" y="1685734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85725</xdr:colOff>
      <xdr:row>71</xdr:row>
      <xdr:rowOff>104775</xdr:rowOff>
    </xdr:from>
    <xdr:to>
      <xdr:col>4</xdr:col>
      <xdr:colOff>2447925</xdr:colOff>
      <xdr:row>71</xdr:row>
      <xdr:rowOff>2466975</xdr:rowOff>
    </xdr:to>
    <xdr:pic>
      <xdr:nvPicPr>
        <xdr:cNvPr id="1158" name="Рисунок 274" descr="Рисунок 274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6391275" y="1711737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438150</xdr:colOff>
      <xdr:row>74</xdr:row>
      <xdr:rowOff>47625</xdr:rowOff>
    </xdr:from>
    <xdr:to>
      <xdr:col>3</xdr:col>
      <xdr:colOff>2000250</xdr:colOff>
      <xdr:row>74</xdr:row>
      <xdr:rowOff>2409825</xdr:rowOff>
    </xdr:to>
    <xdr:pic>
      <xdr:nvPicPr>
        <xdr:cNvPr id="1159" name="Рисунок 276" descr="Рисунок 276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200525" y="176564925"/>
          <a:ext cx="15621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314325</xdr:colOff>
      <xdr:row>4</xdr:row>
      <xdr:rowOff>47625</xdr:rowOff>
    </xdr:from>
    <xdr:to>
      <xdr:col>4</xdr:col>
      <xdr:colOff>2124075</xdr:colOff>
      <xdr:row>4</xdr:row>
      <xdr:rowOff>2409825</xdr:rowOff>
    </xdr:to>
    <xdr:pic>
      <xdr:nvPicPr>
        <xdr:cNvPr id="1160" name="Рисунок 278" descr="Рисунок 278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6619875" y="762000"/>
          <a:ext cx="180975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6</xdr:row>
      <xdr:rowOff>47625</xdr:rowOff>
    </xdr:from>
    <xdr:to>
      <xdr:col>4</xdr:col>
      <xdr:colOff>2400300</xdr:colOff>
      <xdr:row>6</xdr:row>
      <xdr:rowOff>2409825</xdr:rowOff>
    </xdr:to>
    <xdr:pic>
      <xdr:nvPicPr>
        <xdr:cNvPr id="1161" name="Рисунок 280" descr="Рисунок 280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6343650" y="58483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7</xdr:row>
      <xdr:rowOff>47625</xdr:rowOff>
    </xdr:from>
    <xdr:to>
      <xdr:col>4</xdr:col>
      <xdr:colOff>2400300</xdr:colOff>
      <xdr:row>7</xdr:row>
      <xdr:rowOff>2409825</xdr:rowOff>
    </xdr:to>
    <xdr:pic>
      <xdr:nvPicPr>
        <xdr:cNvPr id="1162" name="Рисунок 282" descr="Рисунок 282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6343650" y="83915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8</xdr:row>
      <xdr:rowOff>47625</xdr:rowOff>
    </xdr:from>
    <xdr:to>
      <xdr:col>4</xdr:col>
      <xdr:colOff>2400300</xdr:colOff>
      <xdr:row>8</xdr:row>
      <xdr:rowOff>2409825</xdr:rowOff>
    </xdr:to>
    <xdr:pic>
      <xdr:nvPicPr>
        <xdr:cNvPr id="1163" name="Рисунок 284" descr="Рисунок 284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6343650" y="109347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9</xdr:row>
      <xdr:rowOff>47625</xdr:rowOff>
    </xdr:from>
    <xdr:to>
      <xdr:col>4</xdr:col>
      <xdr:colOff>2400300</xdr:colOff>
      <xdr:row>9</xdr:row>
      <xdr:rowOff>2409825</xdr:rowOff>
    </xdr:to>
    <xdr:pic>
      <xdr:nvPicPr>
        <xdr:cNvPr id="1164" name="Рисунок 286" descr="Рисунок 286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6343650" y="134778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10</xdr:row>
      <xdr:rowOff>47625</xdr:rowOff>
    </xdr:from>
    <xdr:to>
      <xdr:col>4</xdr:col>
      <xdr:colOff>2400300</xdr:colOff>
      <xdr:row>10</xdr:row>
      <xdr:rowOff>2409825</xdr:rowOff>
    </xdr:to>
    <xdr:pic>
      <xdr:nvPicPr>
        <xdr:cNvPr id="1165" name="Рисунок 288" descr="Рисунок 288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6343650" y="160210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11</xdr:row>
      <xdr:rowOff>47625</xdr:rowOff>
    </xdr:from>
    <xdr:to>
      <xdr:col>4</xdr:col>
      <xdr:colOff>2400300</xdr:colOff>
      <xdr:row>11</xdr:row>
      <xdr:rowOff>2409825</xdr:rowOff>
    </xdr:to>
    <xdr:pic>
      <xdr:nvPicPr>
        <xdr:cNvPr id="1166" name="Рисунок 290" descr="Рисунок 290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6343650" y="185642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12</xdr:row>
      <xdr:rowOff>47625</xdr:rowOff>
    </xdr:from>
    <xdr:to>
      <xdr:col>4</xdr:col>
      <xdr:colOff>2400300</xdr:colOff>
      <xdr:row>12</xdr:row>
      <xdr:rowOff>2409825</xdr:rowOff>
    </xdr:to>
    <xdr:pic>
      <xdr:nvPicPr>
        <xdr:cNvPr id="1167" name="Рисунок 292" descr="Рисунок 292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6343650" y="211074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14</xdr:row>
      <xdr:rowOff>47625</xdr:rowOff>
    </xdr:from>
    <xdr:to>
      <xdr:col>4</xdr:col>
      <xdr:colOff>2400300</xdr:colOff>
      <xdr:row>14</xdr:row>
      <xdr:rowOff>2409825</xdr:rowOff>
    </xdr:to>
    <xdr:pic>
      <xdr:nvPicPr>
        <xdr:cNvPr id="1168" name="Рисунок 294" descr="Рисунок 294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6343650" y="261937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15</xdr:row>
      <xdr:rowOff>47625</xdr:rowOff>
    </xdr:from>
    <xdr:to>
      <xdr:col>4</xdr:col>
      <xdr:colOff>2400300</xdr:colOff>
      <xdr:row>15</xdr:row>
      <xdr:rowOff>2409825</xdr:rowOff>
    </xdr:to>
    <xdr:pic>
      <xdr:nvPicPr>
        <xdr:cNvPr id="1169" name="Рисунок 296" descr="Рисунок 296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6343650" y="287369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16</xdr:row>
      <xdr:rowOff>47625</xdr:rowOff>
    </xdr:from>
    <xdr:to>
      <xdr:col>4</xdr:col>
      <xdr:colOff>2400300</xdr:colOff>
      <xdr:row>16</xdr:row>
      <xdr:rowOff>2409825</xdr:rowOff>
    </xdr:to>
    <xdr:pic>
      <xdr:nvPicPr>
        <xdr:cNvPr id="1170" name="Рисунок 298" descr="Рисунок 298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6343650" y="312801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95250</xdr:colOff>
      <xdr:row>18</xdr:row>
      <xdr:rowOff>47625</xdr:rowOff>
    </xdr:from>
    <xdr:to>
      <xdr:col>4</xdr:col>
      <xdr:colOff>2343150</xdr:colOff>
      <xdr:row>18</xdr:row>
      <xdr:rowOff>2409825</xdr:rowOff>
    </xdr:to>
    <xdr:pic>
      <xdr:nvPicPr>
        <xdr:cNvPr id="1171" name="Рисунок 302" descr="Рисунок 302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6400800" y="36356925"/>
          <a:ext cx="22479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19</xdr:row>
      <xdr:rowOff>47625</xdr:rowOff>
    </xdr:from>
    <xdr:to>
      <xdr:col>4</xdr:col>
      <xdr:colOff>2400300</xdr:colOff>
      <xdr:row>19</xdr:row>
      <xdr:rowOff>2409825</xdr:rowOff>
    </xdr:to>
    <xdr:pic>
      <xdr:nvPicPr>
        <xdr:cNvPr id="1172" name="Рисунок 304" descr="Рисунок 304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6343650" y="389001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21</xdr:row>
      <xdr:rowOff>47625</xdr:rowOff>
    </xdr:from>
    <xdr:to>
      <xdr:col>4</xdr:col>
      <xdr:colOff>2400300</xdr:colOff>
      <xdr:row>21</xdr:row>
      <xdr:rowOff>2409825</xdr:rowOff>
    </xdr:to>
    <xdr:pic>
      <xdr:nvPicPr>
        <xdr:cNvPr id="1173" name="Рисунок 306" descr="Рисунок 306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6343650" y="439769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22</xdr:row>
      <xdr:rowOff>800100</xdr:rowOff>
    </xdr:from>
    <xdr:to>
      <xdr:col>4</xdr:col>
      <xdr:colOff>2400300</xdr:colOff>
      <xdr:row>22</xdr:row>
      <xdr:rowOff>1657350</xdr:rowOff>
    </xdr:to>
    <xdr:pic>
      <xdr:nvPicPr>
        <xdr:cNvPr id="1174" name="Рисунок 308" descr="Рисунок 308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6343650" y="47272575"/>
          <a:ext cx="2362200" cy="857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23</xdr:row>
      <xdr:rowOff>47625</xdr:rowOff>
    </xdr:from>
    <xdr:to>
      <xdr:col>4</xdr:col>
      <xdr:colOff>2400300</xdr:colOff>
      <xdr:row>23</xdr:row>
      <xdr:rowOff>2409825</xdr:rowOff>
    </xdr:to>
    <xdr:pic>
      <xdr:nvPicPr>
        <xdr:cNvPr id="1175" name="Рисунок 310" descr="Рисунок 310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6343650" y="490632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24</xdr:row>
      <xdr:rowOff>47625</xdr:rowOff>
    </xdr:from>
    <xdr:to>
      <xdr:col>4</xdr:col>
      <xdr:colOff>2400300</xdr:colOff>
      <xdr:row>24</xdr:row>
      <xdr:rowOff>2409825</xdr:rowOff>
    </xdr:to>
    <xdr:pic>
      <xdr:nvPicPr>
        <xdr:cNvPr id="1176" name="Рисунок 312" descr="Рисунок 312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6343650" y="516064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95250</xdr:colOff>
      <xdr:row>25</xdr:row>
      <xdr:rowOff>47625</xdr:rowOff>
    </xdr:from>
    <xdr:to>
      <xdr:col>4</xdr:col>
      <xdr:colOff>2343150</xdr:colOff>
      <xdr:row>25</xdr:row>
      <xdr:rowOff>2409825</xdr:rowOff>
    </xdr:to>
    <xdr:pic>
      <xdr:nvPicPr>
        <xdr:cNvPr id="1177" name="Рисунок 314" descr="Рисунок 314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6400800" y="54149625"/>
          <a:ext cx="22479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95250</xdr:colOff>
      <xdr:row>26</xdr:row>
      <xdr:rowOff>47625</xdr:rowOff>
    </xdr:from>
    <xdr:to>
      <xdr:col>4</xdr:col>
      <xdr:colOff>2343150</xdr:colOff>
      <xdr:row>26</xdr:row>
      <xdr:rowOff>2409825</xdr:rowOff>
    </xdr:to>
    <xdr:pic>
      <xdr:nvPicPr>
        <xdr:cNvPr id="1178" name="Рисунок 316" descr="Рисунок 316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6400800" y="56692800"/>
          <a:ext cx="22479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27</xdr:row>
      <xdr:rowOff>47625</xdr:rowOff>
    </xdr:from>
    <xdr:to>
      <xdr:col>4</xdr:col>
      <xdr:colOff>2400300</xdr:colOff>
      <xdr:row>27</xdr:row>
      <xdr:rowOff>2409825</xdr:rowOff>
    </xdr:to>
    <xdr:pic>
      <xdr:nvPicPr>
        <xdr:cNvPr id="1179" name="Рисунок 318" descr="Рисунок 318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6343650" y="592359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342900</xdr:colOff>
      <xdr:row>29</xdr:row>
      <xdr:rowOff>47625</xdr:rowOff>
    </xdr:from>
    <xdr:to>
      <xdr:col>4</xdr:col>
      <xdr:colOff>2095500</xdr:colOff>
      <xdr:row>29</xdr:row>
      <xdr:rowOff>2409825</xdr:rowOff>
    </xdr:to>
    <xdr:pic>
      <xdr:nvPicPr>
        <xdr:cNvPr id="1180" name="Рисунок 320" descr="Рисунок 320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6648450" y="64312800"/>
          <a:ext cx="17526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30</xdr:row>
      <xdr:rowOff>47625</xdr:rowOff>
    </xdr:from>
    <xdr:to>
      <xdr:col>4</xdr:col>
      <xdr:colOff>2400300</xdr:colOff>
      <xdr:row>30</xdr:row>
      <xdr:rowOff>2409825</xdr:rowOff>
    </xdr:to>
    <xdr:pic>
      <xdr:nvPicPr>
        <xdr:cNvPr id="1181" name="Рисунок 322" descr="Рисунок 322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6343650" y="668559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342900</xdr:colOff>
      <xdr:row>31</xdr:row>
      <xdr:rowOff>47625</xdr:rowOff>
    </xdr:from>
    <xdr:to>
      <xdr:col>4</xdr:col>
      <xdr:colOff>2095500</xdr:colOff>
      <xdr:row>31</xdr:row>
      <xdr:rowOff>2409825</xdr:rowOff>
    </xdr:to>
    <xdr:pic>
      <xdr:nvPicPr>
        <xdr:cNvPr id="1182" name="Рисунок 324" descr="Рисунок 324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6648450" y="69399150"/>
          <a:ext cx="17526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33</xdr:row>
      <xdr:rowOff>47625</xdr:rowOff>
    </xdr:from>
    <xdr:to>
      <xdr:col>4</xdr:col>
      <xdr:colOff>2400300</xdr:colOff>
      <xdr:row>33</xdr:row>
      <xdr:rowOff>2409825</xdr:rowOff>
    </xdr:to>
    <xdr:pic>
      <xdr:nvPicPr>
        <xdr:cNvPr id="1183" name="Рисунок 326" descr="Рисунок 326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6343650" y="744855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95250</xdr:colOff>
      <xdr:row>34</xdr:row>
      <xdr:rowOff>47625</xdr:rowOff>
    </xdr:from>
    <xdr:to>
      <xdr:col>4</xdr:col>
      <xdr:colOff>2343150</xdr:colOff>
      <xdr:row>34</xdr:row>
      <xdr:rowOff>2409825</xdr:rowOff>
    </xdr:to>
    <xdr:pic>
      <xdr:nvPicPr>
        <xdr:cNvPr id="1184" name="Рисунок 328" descr="Рисунок 328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6400800" y="77028675"/>
          <a:ext cx="22479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35</xdr:row>
      <xdr:rowOff>47625</xdr:rowOff>
    </xdr:from>
    <xdr:to>
      <xdr:col>4</xdr:col>
      <xdr:colOff>2400300</xdr:colOff>
      <xdr:row>35</xdr:row>
      <xdr:rowOff>2409825</xdr:rowOff>
    </xdr:to>
    <xdr:pic>
      <xdr:nvPicPr>
        <xdr:cNvPr id="1185" name="Рисунок 330" descr="Рисунок 330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6343650" y="795718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95250</xdr:colOff>
      <xdr:row>36</xdr:row>
      <xdr:rowOff>47625</xdr:rowOff>
    </xdr:from>
    <xdr:to>
      <xdr:col>4</xdr:col>
      <xdr:colOff>2343150</xdr:colOff>
      <xdr:row>36</xdr:row>
      <xdr:rowOff>2409825</xdr:rowOff>
    </xdr:to>
    <xdr:pic>
      <xdr:nvPicPr>
        <xdr:cNvPr id="1186" name="Рисунок 332" descr="Рисунок 332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6400800" y="82115025"/>
          <a:ext cx="22479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276225</xdr:colOff>
      <xdr:row>37</xdr:row>
      <xdr:rowOff>47625</xdr:rowOff>
    </xdr:from>
    <xdr:to>
      <xdr:col>4</xdr:col>
      <xdr:colOff>2162175</xdr:colOff>
      <xdr:row>37</xdr:row>
      <xdr:rowOff>2409825</xdr:rowOff>
    </xdr:to>
    <xdr:pic>
      <xdr:nvPicPr>
        <xdr:cNvPr id="1187" name="Рисунок 334" descr="Рисунок 334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6581775" y="84658200"/>
          <a:ext cx="188595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40</xdr:row>
      <xdr:rowOff>47625</xdr:rowOff>
    </xdr:from>
    <xdr:to>
      <xdr:col>4</xdr:col>
      <xdr:colOff>2400300</xdr:colOff>
      <xdr:row>40</xdr:row>
      <xdr:rowOff>2409825</xdr:rowOff>
    </xdr:to>
    <xdr:pic>
      <xdr:nvPicPr>
        <xdr:cNvPr id="1188" name="Рисунок 336" descr="Рисунок 336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6343650" y="922782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41</xdr:row>
      <xdr:rowOff>47625</xdr:rowOff>
    </xdr:from>
    <xdr:to>
      <xdr:col>4</xdr:col>
      <xdr:colOff>2400300</xdr:colOff>
      <xdr:row>41</xdr:row>
      <xdr:rowOff>2409825</xdr:rowOff>
    </xdr:to>
    <xdr:pic>
      <xdr:nvPicPr>
        <xdr:cNvPr id="1189" name="Рисунок 338" descr="Рисунок 338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6343650" y="948213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42</xdr:row>
      <xdr:rowOff>47625</xdr:rowOff>
    </xdr:from>
    <xdr:to>
      <xdr:col>4</xdr:col>
      <xdr:colOff>2400300</xdr:colOff>
      <xdr:row>42</xdr:row>
      <xdr:rowOff>2409825</xdr:rowOff>
    </xdr:to>
    <xdr:pic>
      <xdr:nvPicPr>
        <xdr:cNvPr id="1190" name="Рисунок 340" descr="Рисунок 340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6343650" y="973645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43</xdr:row>
      <xdr:rowOff>47625</xdr:rowOff>
    </xdr:from>
    <xdr:to>
      <xdr:col>4</xdr:col>
      <xdr:colOff>2400300</xdr:colOff>
      <xdr:row>43</xdr:row>
      <xdr:rowOff>2409825</xdr:rowOff>
    </xdr:to>
    <xdr:pic>
      <xdr:nvPicPr>
        <xdr:cNvPr id="1191" name="Рисунок 342" descr="Рисунок 342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6343650" y="999077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44</xdr:row>
      <xdr:rowOff>47625</xdr:rowOff>
    </xdr:from>
    <xdr:to>
      <xdr:col>4</xdr:col>
      <xdr:colOff>2400300</xdr:colOff>
      <xdr:row>44</xdr:row>
      <xdr:rowOff>2409825</xdr:rowOff>
    </xdr:to>
    <xdr:pic>
      <xdr:nvPicPr>
        <xdr:cNvPr id="1192" name="Рисунок 344" descr="Рисунок 344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6343650" y="1024509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45</xdr:row>
      <xdr:rowOff>47625</xdr:rowOff>
    </xdr:from>
    <xdr:to>
      <xdr:col>4</xdr:col>
      <xdr:colOff>2400300</xdr:colOff>
      <xdr:row>45</xdr:row>
      <xdr:rowOff>2409825</xdr:rowOff>
    </xdr:to>
    <xdr:pic>
      <xdr:nvPicPr>
        <xdr:cNvPr id="1193" name="Рисунок 346" descr="Рисунок 346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6343650" y="1049940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46</xdr:row>
      <xdr:rowOff>47625</xdr:rowOff>
    </xdr:from>
    <xdr:to>
      <xdr:col>4</xdr:col>
      <xdr:colOff>2400300</xdr:colOff>
      <xdr:row>46</xdr:row>
      <xdr:rowOff>2409825</xdr:rowOff>
    </xdr:to>
    <xdr:pic>
      <xdr:nvPicPr>
        <xdr:cNvPr id="1194" name="Рисунок 348" descr="Рисунок 348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6343650" y="1075372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47</xdr:row>
      <xdr:rowOff>47625</xdr:rowOff>
    </xdr:from>
    <xdr:to>
      <xdr:col>4</xdr:col>
      <xdr:colOff>2400300</xdr:colOff>
      <xdr:row>47</xdr:row>
      <xdr:rowOff>2409825</xdr:rowOff>
    </xdr:to>
    <xdr:pic>
      <xdr:nvPicPr>
        <xdr:cNvPr id="1195" name="Рисунок 350" descr="Рисунок 350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6343650" y="1100804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48</xdr:row>
      <xdr:rowOff>47625</xdr:rowOff>
    </xdr:from>
    <xdr:to>
      <xdr:col>4</xdr:col>
      <xdr:colOff>2400300</xdr:colOff>
      <xdr:row>48</xdr:row>
      <xdr:rowOff>2409825</xdr:rowOff>
    </xdr:to>
    <xdr:pic>
      <xdr:nvPicPr>
        <xdr:cNvPr id="1196" name="Рисунок 352" descr="Рисунок 352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6343650" y="1126236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49</xdr:row>
      <xdr:rowOff>47625</xdr:rowOff>
    </xdr:from>
    <xdr:to>
      <xdr:col>4</xdr:col>
      <xdr:colOff>2400300</xdr:colOff>
      <xdr:row>49</xdr:row>
      <xdr:rowOff>2409825</xdr:rowOff>
    </xdr:to>
    <xdr:pic>
      <xdr:nvPicPr>
        <xdr:cNvPr id="1197" name="Рисунок 354" descr="Рисунок 354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6343650" y="1151667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50</xdr:row>
      <xdr:rowOff>47625</xdr:rowOff>
    </xdr:from>
    <xdr:to>
      <xdr:col>4</xdr:col>
      <xdr:colOff>2400300</xdr:colOff>
      <xdr:row>50</xdr:row>
      <xdr:rowOff>2409825</xdr:rowOff>
    </xdr:to>
    <xdr:pic>
      <xdr:nvPicPr>
        <xdr:cNvPr id="1198" name="Рисунок 356" descr="Рисунок 356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6343650" y="1177099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51</xdr:row>
      <xdr:rowOff>47625</xdr:rowOff>
    </xdr:from>
    <xdr:to>
      <xdr:col>4</xdr:col>
      <xdr:colOff>2400300</xdr:colOff>
      <xdr:row>51</xdr:row>
      <xdr:rowOff>2409825</xdr:rowOff>
    </xdr:to>
    <xdr:pic>
      <xdr:nvPicPr>
        <xdr:cNvPr id="1199" name="Рисунок 358" descr="Рисунок 358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6343650" y="1202531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52</xdr:row>
      <xdr:rowOff>47625</xdr:rowOff>
    </xdr:from>
    <xdr:to>
      <xdr:col>4</xdr:col>
      <xdr:colOff>2400300</xdr:colOff>
      <xdr:row>52</xdr:row>
      <xdr:rowOff>2409825</xdr:rowOff>
    </xdr:to>
    <xdr:pic>
      <xdr:nvPicPr>
        <xdr:cNvPr id="1200" name="Рисунок 360" descr="Рисунок 360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6343650" y="1227963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53</xdr:row>
      <xdr:rowOff>47625</xdr:rowOff>
    </xdr:from>
    <xdr:to>
      <xdr:col>4</xdr:col>
      <xdr:colOff>2400300</xdr:colOff>
      <xdr:row>53</xdr:row>
      <xdr:rowOff>2409825</xdr:rowOff>
    </xdr:to>
    <xdr:pic>
      <xdr:nvPicPr>
        <xdr:cNvPr id="1201" name="Рисунок 362" descr="Рисунок 362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6343650" y="1253394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95250</xdr:colOff>
      <xdr:row>54</xdr:row>
      <xdr:rowOff>47625</xdr:rowOff>
    </xdr:from>
    <xdr:to>
      <xdr:col>4</xdr:col>
      <xdr:colOff>2343150</xdr:colOff>
      <xdr:row>54</xdr:row>
      <xdr:rowOff>2409825</xdr:rowOff>
    </xdr:to>
    <xdr:pic>
      <xdr:nvPicPr>
        <xdr:cNvPr id="1202" name="Рисунок 364" descr="Рисунок 364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6400800" y="127882650"/>
          <a:ext cx="22479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55</xdr:row>
      <xdr:rowOff>47625</xdr:rowOff>
    </xdr:from>
    <xdr:to>
      <xdr:col>4</xdr:col>
      <xdr:colOff>2400300</xdr:colOff>
      <xdr:row>55</xdr:row>
      <xdr:rowOff>2409825</xdr:rowOff>
    </xdr:to>
    <xdr:pic>
      <xdr:nvPicPr>
        <xdr:cNvPr id="1203" name="Рисунок 366" descr="Рисунок 366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6343650" y="1304258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56</xdr:row>
      <xdr:rowOff>47625</xdr:rowOff>
    </xdr:from>
    <xdr:to>
      <xdr:col>4</xdr:col>
      <xdr:colOff>2400300</xdr:colOff>
      <xdr:row>56</xdr:row>
      <xdr:rowOff>2409825</xdr:rowOff>
    </xdr:to>
    <xdr:pic>
      <xdr:nvPicPr>
        <xdr:cNvPr id="1204" name="Рисунок 368" descr="Рисунок 368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6343650" y="1329690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58</xdr:row>
      <xdr:rowOff>47625</xdr:rowOff>
    </xdr:from>
    <xdr:to>
      <xdr:col>4</xdr:col>
      <xdr:colOff>2400300</xdr:colOff>
      <xdr:row>58</xdr:row>
      <xdr:rowOff>2409825</xdr:rowOff>
    </xdr:to>
    <xdr:pic>
      <xdr:nvPicPr>
        <xdr:cNvPr id="1205" name="Рисунок 370" descr="Рисунок 370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6343650" y="1380553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59</xdr:row>
      <xdr:rowOff>47625</xdr:rowOff>
    </xdr:from>
    <xdr:to>
      <xdr:col>4</xdr:col>
      <xdr:colOff>2400300</xdr:colOff>
      <xdr:row>59</xdr:row>
      <xdr:rowOff>2409825</xdr:rowOff>
    </xdr:to>
    <xdr:pic>
      <xdr:nvPicPr>
        <xdr:cNvPr id="1206" name="Рисунок 372" descr="Рисунок 372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6343650" y="1405985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60</xdr:row>
      <xdr:rowOff>47625</xdr:rowOff>
    </xdr:from>
    <xdr:to>
      <xdr:col>4</xdr:col>
      <xdr:colOff>2400300</xdr:colOff>
      <xdr:row>60</xdr:row>
      <xdr:rowOff>2409825</xdr:rowOff>
    </xdr:to>
    <xdr:pic>
      <xdr:nvPicPr>
        <xdr:cNvPr id="1207" name="Рисунок 374" descr="Рисунок 374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6343650" y="1431417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61</xdr:row>
      <xdr:rowOff>47625</xdr:rowOff>
    </xdr:from>
    <xdr:to>
      <xdr:col>4</xdr:col>
      <xdr:colOff>2400300</xdr:colOff>
      <xdr:row>61</xdr:row>
      <xdr:rowOff>2409825</xdr:rowOff>
    </xdr:to>
    <xdr:pic>
      <xdr:nvPicPr>
        <xdr:cNvPr id="1208" name="Рисунок 376" descr="Рисунок 376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6343650" y="1456848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62</xdr:row>
      <xdr:rowOff>47625</xdr:rowOff>
    </xdr:from>
    <xdr:to>
      <xdr:col>4</xdr:col>
      <xdr:colOff>2400300</xdr:colOff>
      <xdr:row>62</xdr:row>
      <xdr:rowOff>2409825</xdr:rowOff>
    </xdr:to>
    <xdr:pic>
      <xdr:nvPicPr>
        <xdr:cNvPr id="1209" name="Рисунок 378" descr="Рисунок 378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6343650" y="1482280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63</xdr:row>
      <xdr:rowOff>47625</xdr:rowOff>
    </xdr:from>
    <xdr:to>
      <xdr:col>4</xdr:col>
      <xdr:colOff>2400300</xdr:colOff>
      <xdr:row>63</xdr:row>
      <xdr:rowOff>2409825</xdr:rowOff>
    </xdr:to>
    <xdr:pic>
      <xdr:nvPicPr>
        <xdr:cNvPr id="1210" name="Рисунок 380" descr="Рисунок 380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6343650" y="1507712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64</xdr:row>
      <xdr:rowOff>180975</xdr:rowOff>
    </xdr:from>
    <xdr:to>
      <xdr:col>4</xdr:col>
      <xdr:colOff>2400300</xdr:colOff>
      <xdr:row>64</xdr:row>
      <xdr:rowOff>2276475</xdr:rowOff>
    </xdr:to>
    <xdr:pic>
      <xdr:nvPicPr>
        <xdr:cNvPr id="1211" name="Рисунок 382" descr="Рисунок 382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6343650" y="153447750"/>
          <a:ext cx="2362200" cy="2095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65</xdr:row>
      <xdr:rowOff>819150</xdr:rowOff>
    </xdr:from>
    <xdr:to>
      <xdr:col>4</xdr:col>
      <xdr:colOff>2400300</xdr:colOff>
      <xdr:row>65</xdr:row>
      <xdr:rowOff>1638300</xdr:rowOff>
    </xdr:to>
    <xdr:pic>
      <xdr:nvPicPr>
        <xdr:cNvPr id="1212" name="Рисунок 384" descr="Рисунок 384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6343650" y="156629100"/>
          <a:ext cx="2362200" cy="8191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66</xdr:row>
      <xdr:rowOff>47625</xdr:rowOff>
    </xdr:from>
    <xdr:to>
      <xdr:col>4</xdr:col>
      <xdr:colOff>2400300</xdr:colOff>
      <xdr:row>66</xdr:row>
      <xdr:rowOff>2409825</xdr:rowOff>
    </xdr:to>
    <xdr:pic>
      <xdr:nvPicPr>
        <xdr:cNvPr id="1213" name="Рисунок 386" descr="Рисунок 386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6343650" y="1584007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67</xdr:row>
      <xdr:rowOff>771525</xdr:rowOff>
    </xdr:from>
    <xdr:to>
      <xdr:col>4</xdr:col>
      <xdr:colOff>2400300</xdr:colOff>
      <xdr:row>67</xdr:row>
      <xdr:rowOff>1685925</xdr:rowOff>
    </xdr:to>
    <xdr:pic>
      <xdr:nvPicPr>
        <xdr:cNvPr id="1214" name="Рисунок 388" descr="Рисунок 388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6343650" y="161667825"/>
          <a:ext cx="2362200" cy="9144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68</xdr:row>
      <xdr:rowOff>47625</xdr:rowOff>
    </xdr:from>
    <xdr:to>
      <xdr:col>4</xdr:col>
      <xdr:colOff>2400300</xdr:colOff>
      <xdr:row>68</xdr:row>
      <xdr:rowOff>2409825</xdr:rowOff>
    </xdr:to>
    <xdr:pic>
      <xdr:nvPicPr>
        <xdr:cNvPr id="1215" name="Рисунок 390" descr="Рисунок 390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6343650" y="16348710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70</xdr:row>
      <xdr:rowOff>47625</xdr:rowOff>
    </xdr:from>
    <xdr:to>
      <xdr:col>4</xdr:col>
      <xdr:colOff>2400300</xdr:colOff>
      <xdr:row>70</xdr:row>
      <xdr:rowOff>2409825</xdr:rowOff>
    </xdr:to>
    <xdr:pic>
      <xdr:nvPicPr>
        <xdr:cNvPr id="1216" name="Рисунок 392" descr="Рисунок 392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6343650" y="168573450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5</xdr:row>
      <xdr:rowOff>47625</xdr:rowOff>
    </xdr:from>
    <xdr:to>
      <xdr:col>4</xdr:col>
      <xdr:colOff>2400300</xdr:colOff>
      <xdr:row>5</xdr:row>
      <xdr:rowOff>2409825</xdr:rowOff>
    </xdr:to>
    <xdr:pic>
      <xdr:nvPicPr>
        <xdr:cNvPr id="1217" name="Рисунок 394" descr="Рисунок 394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6343650" y="33051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13</xdr:row>
      <xdr:rowOff>47625</xdr:rowOff>
    </xdr:from>
    <xdr:to>
      <xdr:col>4</xdr:col>
      <xdr:colOff>2400300</xdr:colOff>
      <xdr:row>13</xdr:row>
      <xdr:rowOff>2409825</xdr:rowOff>
    </xdr:to>
    <xdr:pic>
      <xdr:nvPicPr>
        <xdr:cNvPr id="1218" name="Рисунок 396" descr="Рисунок 396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6343650" y="236505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17</xdr:row>
      <xdr:rowOff>609600</xdr:rowOff>
    </xdr:from>
    <xdr:to>
      <xdr:col>4</xdr:col>
      <xdr:colOff>2400300</xdr:colOff>
      <xdr:row>17</xdr:row>
      <xdr:rowOff>1857375</xdr:rowOff>
    </xdr:to>
    <xdr:pic>
      <xdr:nvPicPr>
        <xdr:cNvPr id="1219" name="Рисунок 398" descr="Рисунок 398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6343650" y="34385250"/>
          <a:ext cx="2362200" cy="1247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76200</xdr:colOff>
      <xdr:row>20</xdr:row>
      <xdr:rowOff>95250</xdr:rowOff>
    </xdr:from>
    <xdr:to>
      <xdr:col>3</xdr:col>
      <xdr:colOff>2428875</xdr:colOff>
      <xdr:row>20</xdr:row>
      <xdr:rowOff>2438400</xdr:rowOff>
    </xdr:to>
    <xdr:pic>
      <xdr:nvPicPr>
        <xdr:cNvPr id="1220" name="Рисунок 399" descr="Рисунок 399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3838575" y="41490900"/>
          <a:ext cx="2352675" cy="23431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20</xdr:row>
      <xdr:rowOff>57150</xdr:rowOff>
    </xdr:from>
    <xdr:to>
      <xdr:col>4</xdr:col>
      <xdr:colOff>2495550</xdr:colOff>
      <xdr:row>20</xdr:row>
      <xdr:rowOff>2476500</xdr:rowOff>
    </xdr:to>
    <xdr:pic>
      <xdr:nvPicPr>
        <xdr:cNvPr id="1221" name="Рисунок 400" descr="Рисунок 400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6343650" y="41452800"/>
          <a:ext cx="2457450" cy="2419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142875</xdr:colOff>
      <xdr:row>28</xdr:row>
      <xdr:rowOff>142875</xdr:rowOff>
    </xdr:from>
    <xdr:to>
      <xdr:col>3</xdr:col>
      <xdr:colOff>2419350</xdr:colOff>
      <xdr:row>28</xdr:row>
      <xdr:rowOff>2381250</xdr:rowOff>
    </xdr:to>
    <xdr:pic>
      <xdr:nvPicPr>
        <xdr:cNvPr id="1222" name="Рисунок 401" descr="Рисунок 401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3905250" y="61874400"/>
          <a:ext cx="2276475" cy="2238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85725</xdr:colOff>
      <xdr:row>28</xdr:row>
      <xdr:rowOff>161925</xdr:rowOff>
    </xdr:from>
    <xdr:to>
      <xdr:col>4</xdr:col>
      <xdr:colOff>2476500</xdr:colOff>
      <xdr:row>28</xdr:row>
      <xdr:rowOff>2362200</xdr:rowOff>
    </xdr:to>
    <xdr:pic>
      <xdr:nvPicPr>
        <xdr:cNvPr id="1223" name="Рисунок 402" descr="Рисунок 402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6391275" y="61893450"/>
          <a:ext cx="2390775" cy="2200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38100</xdr:colOff>
      <xdr:row>32</xdr:row>
      <xdr:rowOff>47625</xdr:rowOff>
    </xdr:from>
    <xdr:to>
      <xdr:col>2</xdr:col>
      <xdr:colOff>2400300</xdr:colOff>
      <xdr:row>32</xdr:row>
      <xdr:rowOff>2409825</xdr:rowOff>
    </xdr:to>
    <xdr:pic>
      <xdr:nvPicPr>
        <xdr:cNvPr id="1224" name="Рисунок 404" descr="Рисунок 404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257300" y="719423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38100</xdr:colOff>
      <xdr:row>32</xdr:row>
      <xdr:rowOff>47625</xdr:rowOff>
    </xdr:from>
    <xdr:to>
      <xdr:col>3</xdr:col>
      <xdr:colOff>2400300</xdr:colOff>
      <xdr:row>32</xdr:row>
      <xdr:rowOff>2409825</xdr:rowOff>
    </xdr:to>
    <xdr:pic>
      <xdr:nvPicPr>
        <xdr:cNvPr id="1225" name="Рисунок 406" descr="Рисунок 406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3800475" y="719423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32</xdr:row>
      <xdr:rowOff>47625</xdr:rowOff>
    </xdr:from>
    <xdr:to>
      <xdr:col>4</xdr:col>
      <xdr:colOff>2400300</xdr:colOff>
      <xdr:row>32</xdr:row>
      <xdr:rowOff>2409825</xdr:rowOff>
    </xdr:to>
    <xdr:pic>
      <xdr:nvPicPr>
        <xdr:cNvPr id="1226" name="Рисунок 408" descr="Рисунок 408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6343650" y="7194232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38</xdr:row>
      <xdr:rowOff>47625</xdr:rowOff>
    </xdr:from>
    <xdr:to>
      <xdr:col>4</xdr:col>
      <xdr:colOff>2400300</xdr:colOff>
      <xdr:row>38</xdr:row>
      <xdr:rowOff>2409825</xdr:rowOff>
    </xdr:to>
    <xdr:pic>
      <xdr:nvPicPr>
        <xdr:cNvPr id="1227" name="Рисунок 410" descr="Рисунок 410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6343650" y="872013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47625</xdr:colOff>
      <xdr:row>57</xdr:row>
      <xdr:rowOff>180975</xdr:rowOff>
    </xdr:from>
    <xdr:to>
      <xdr:col>4</xdr:col>
      <xdr:colOff>2505075</xdr:colOff>
      <xdr:row>57</xdr:row>
      <xdr:rowOff>2324100</xdr:rowOff>
    </xdr:to>
    <xdr:pic>
      <xdr:nvPicPr>
        <xdr:cNvPr id="1228" name="Рисунок 411" descr="Рисунок 411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6353175" y="135645525"/>
          <a:ext cx="2457450" cy="2143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4</xdr:col>
      <xdr:colOff>38100</xdr:colOff>
      <xdr:row>69</xdr:row>
      <xdr:rowOff>47625</xdr:rowOff>
    </xdr:from>
    <xdr:to>
      <xdr:col>4</xdr:col>
      <xdr:colOff>2400300</xdr:colOff>
      <xdr:row>69</xdr:row>
      <xdr:rowOff>2409825</xdr:rowOff>
    </xdr:to>
    <xdr:pic>
      <xdr:nvPicPr>
        <xdr:cNvPr id="1229" name="Рисунок 413" descr="Рисунок 413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6343650" y="166030275"/>
          <a:ext cx="236220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57150</xdr:colOff>
      <xdr:row>71</xdr:row>
      <xdr:rowOff>76200</xdr:rowOff>
    </xdr:from>
    <xdr:to>
      <xdr:col>3</xdr:col>
      <xdr:colOff>2505075</xdr:colOff>
      <xdr:row>71</xdr:row>
      <xdr:rowOff>2486025</xdr:rowOff>
    </xdr:to>
    <xdr:pic>
      <xdr:nvPicPr>
        <xdr:cNvPr id="1230" name="Рисунок 414" descr="Рисунок 414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3819525" y="171145200"/>
          <a:ext cx="2447925" cy="2409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447675</xdr:colOff>
      <xdr:row>73</xdr:row>
      <xdr:rowOff>47625</xdr:rowOff>
    </xdr:from>
    <xdr:to>
      <xdr:col>3</xdr:col>
      <xdr:colOff>1990725</xdr:colOff>
      <xdr:row>73</xdr:row>
      <xdr:rowOff>2409825</xdr:rowOff>
    </xdr:to>
    <xdr:pic>
      <xdr:nvPicPr>
        <xdr:cNvPr id="1231" name="Рисунок 416" descr="Рисунок 416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4210050" y="174021750"/>
          <a:ext cx="1543050" cy="23622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Theme 2007 - 2010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 2007 - 2010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76"/>
  <sheetViews>
    <sheetView showGridLines="0" tabSelected="1" workbookViewId="0"/>
  </sheetViews>
  <sheetFormatPr defaultColWidth="8.85546875" defaultRowHeight="14.45" customHeight="1" x14ac:dyDescent="0.25"/>
  <cols>
    <col min="1" max="1" width="8.42578125" style="1" customWidth="1"/>
    <col min="2" max="2" width="9.85546875" style="1" customWidth="1"/>
    <col min="3" max="5" width="38.140625" style="1" customWidth="1"/>
    <col min="6" max="6" width="8.85546875" style="1" hidden="1" customWidth="1"/>
    <col min="7" max="7" width="7.28515625" style="1" customWidth="1"/>
    <col min="8" max="8" width="25.7109375" style="1" customWidth="1"/>
    <col min="9" max="9" width="16.28515625" style="1" customWidth="1"/>
    <col min="10" max="10" width="8.85546875" style="1" hidden="1" customWidth="1"/>
    <col min="11" max="12" width="25.7109375" style="1" customWidth="1"/>
    <col min="13" max="15" width="8.85546875" style="1" hidden="1" customWidth="1"/>
    <col min="16" max="16" width="15.7109375" style="1" customWidth="1"/>
    <col min="17" max="18" width="8.85546875" style="1" customWidth="1"/>
    <col min="19" max="19" width="11.42578125" style="1" customWidth="1"/>
    <col min="20" max="21" width="8.140625" style="1" customWidth="1"/>
    <col min="22" max="22" width="12" style="1" customWidth="1"/>
    <col min="23" max="23" width="8.42578125" style="1" customWidth="1"/>
    <col min="24" max="53" width="4.140625" style="1" customWidth="1"/>
    <col min="54" max="54" width="8.85546875" style="1" customWidth="1"/>
    <col min="55" max="16384" width="8.85546875" style="1"/>
  </cols>
  <sheetData>
    <row r="1" spans="1:53" ht="14.45" customHeight="1" x14ac:dyDescent="0.25">
      <c r="A1" s="2"/>
      <c r="B1" s="3"/>
      <c r="C1" s="3"/>
      <c r="D1" s="3"/>
      <c r="E1" s="3"/>
      <c r="F1" s="3"/>
      <c r="G1" s="3"/>
      <c r="H1" s="4"/>
      <c r="I1" s="3"/>
      <c r="J1" s="4"/>
      <c r="K1" s="4"/>
      <c r="L1" s="3"/>
      <c r="M1" s="3"/>
      <c r="N1" s="3"/>
      <c r="O1" s="3"/>
      <c r="P1" s="3"/>
      <c r="Q1" s="3"/>
      <c r="R1" s="3"/>
      <c r="S1" s="3"/>
      <c r="T1" s="3"/>
      <c r="U1" s="3"/>
      <c r="V1" s="5"/>
      <c r="W1" s="6" t="s">
        <v>0</v>
      </c>
      <c r="X1" s="7"/>
      <c r="Y1" s="7"/>
      <c r="Z1" s="7"/>
      <c r="AA1" s="8">
        <v>36</v>
      </c>
      <c r="AB1" s="8">
        <v>36</v>
      </c>
      <c r="AC1" s="8">
        <v>36.5</v>
      </c>
      <c r="AD1" s="8">
        <v>37</v>
      </c>
      <c r="AE1" s="8">
        <v>37</v>
      </c>
      <c r="AF1" s="8">
        <v>38</v>
      </c>
      <c r="AG1" s="8">
        <v>38.5</v>
      </c>
      <c r="AH1" s="8">
        <v>38.5</v>
      </c>
      <c r="AI1" s="8">
        <v>39</v>
      </c>
      <c r="AJ1" s="8">
        <v>40</v>
      </c>
      <c r="AK1" s="8">
        <v>40</v>
      </c>
      <c r="AL1" s="8">
        <v>40.5</v>
      </c>
      <c r="AM1" s="8">
        <v>41</v>
      </c>
      <c r="AN1" s="8">
        <v>41</v>
      </c>
      <c r="AO1" s="8">
        <v>42</v>
      </c>
      <c r="AP1" s="8">
        <v>42.5</v>
      </c>
      <c r="AQ1" s="8">
        <v>42.5</v>
      </c>
      <c r="AR1" s="8">
        <v>43</v>
      </c>
      <c r="AS1" s="8">
        <v>44</v>
      </c>
      <c r="AT1" s="8">
        <v>44</v>
      </c>
      <c r="AU1" s="8">
        <v>44.5</v>
      </c>
      <c r="AV1" s="8">
        <v>45</v>
      </c>
      <c r="AW1" s="9"/>
      <c r="AX1" s="9"/>
      <c r="AY1" s="9"/>
      <c r="AZ1" s="9"/>
      <c r="BA1" s="9"/>
    </row>
    <row r="2" spans="1:53" ht="14.45" customHeight="1" x14ac:dyDescent="0.25">
      <c r="A2" s="10"/>
      <c r="B2" s="11"/>
      <c r="C2" s="11"/>
      <c r="D2" s="11"/>
      <c r="E2" s="11"/>
      <c r="F2" s="11"/>
      <c r="G2" s="11"/>
      <c r="H2" s="12"/>
      <c r="I2" s="11"/>
      <c r="J2" s="12"/>
      <c r="K2" s="12"/>
      <c r="L2" s="11"/>
      <c r="M2" s="11"/>
      <c r="N2" s="11"/>
      <c r="O2" s="11"/>
      <c r="P2" s="11"/>
      <c r="Q2" s="11"/>
      <c r="R2" s="11"/>
      <c r="S2" s="11"/>
      <c r="T2" s="11"/>
      <c r="U2" s="11"/>
      <c r="V2" s="13"/>
      <c r="W2" s="6" t="s">
        <v>1</v>
      </c>
      <c r="X2" s="7"/>
      <c r="Y2" s="7"/>
      <c r="Z2" s="7"/>
      <c r="AA2" s="8">
        <v>36</v>
      </c>
      <c r="AB2" s="8">
        <v>36</v>
      </c>
      <c r="AC2" s="8">
        <v>36.5</v>
      </c>
      <c r="AD2" s="8">
        <v>37</v>
      </c>
      <c r="AE2" s="8">
        <v>37</v>
      </c>
      <c r="AF2" s="8">
        <v>38</v>
      </c>
      <c r="AG2" s="8">
        <v>38.5</v>
      </c>
      <c r="AH2" s="8">
        <v>38.5</v>
      </c>
      <c r="AI2" s="8">
        <v>39</v>
      </c>
      <c r="AJ2" s="8">
        <v>40</v>
      </c>
      <c r="AK2" s="8">
        <v>40</v>
      </c>
      <c r="AL2" s="8">
        <v>40.5</v>
      </c>
      <c r="AM2" s="8">
        <v>41</v>
      </c>
      <c r="AN2" s="8">
        <v>41</v>
      </c>
      <c r="AO2" s="8">
        <v>42</v>
      </c>
      <c r="AP2" s="8">
        <v>42.5</v>
      </c>
      <c r="AQ2" s="8">
        <v>42.5</v>
      </c>
      <c r="AR2" s="8">
        <v>43</v>
      </c>
      <c r="AS2" s="8">
        <v>44</v>
      </c>
      <c r="AT2" s="8">
        <v>44</v>
      </c>
      <c r="AU2" s="8">
        <v>44.5</v>
      </c>
      <c r="AV2" s="8">
        <v>45</v>
      </c>
      <c r="AW2" s="8">
        <v>46</v>
      </c>
      <c r="AX2" s="8">
        <v>46.5</v>
      </c>
      <c r="AY2" s="8">
        <v>47</v>
      </c>
      <c r="AZ2" s="8">
        <v>50</v>
      </c>
      <c r="BA2" s="8">
        <v>51</v>
      </c>
    </row>
    <row r="3" spans="1:53" ht="14.45" customHeight="1" x14ac:dyDescent="0.25">
      <c r="A3" s="14"/>
      <c r="B3" s="15"/>
      <c r="C3" s="15"/>
      <c r="D3" s="15"/>
      <c r="E3" s="15"/>
      <c r="F3" s="15"/>
      <c r="G3" s="15"/>
      <c r="H3" s="16"/>
      <c r="I3" s="15"/>
      <c r="J3" s="16"/>
      <c r="K3" s="16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7">
        <f t="array" ref="W3">SUBTOTAL(9,W5:W76)</f>
        <v>1241</v>
      </c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9"/>
    </row>
    <row r="4" spans="1:53" ht="13.5" customHeight="1" x14ac:dyDescent="0.25">
      <c r="A4" s="20" t="s">
        <v>2</v>
      </c>
      <c r="B4" s="20" t="s">
        <v>3</v>
      </c>
      <c r="C4" s="20" t="s">
        <v>4</v>
      </c>
      <c r="D4" s="20" t="s">
        <v>5</v>
      </c>
      <c r="E4" s="20" t="s">
        <v>6</v>
      </c>
      <c r="F4" s="21" t="s">
        <v>7</v>
      </c>
      <c r="G4" s="20" t="s">
        <v>8</v>
      </c>
      <c r="H4" s="22" t="s">
        <v>9</v>
      </c>
      <c r="I4" s="20" t="s">
        <v>10</v>
      </c>
      <c r="J4" s="23" t="s">
        <v>11</v>
      </c>
      <c r="K4" s="22" t="s">
        <v>12</v>
      </c>
      <c r="L4" s="20" t="s">
        <v>13</v>
      </c>
      <c r="M4" s="21" t="s">
        <v>14</v>
      </c>
      <c r="N4" s="21" t="s">
        <v>15</v>
      </c>
      <c r="O4" s="21" t="s">
        <v>16</v>
      </c>
      <c r="P4" s="20" t="s">
        <v>17</v>
      </c>
      <c r="Q4" s="20" t="s">
        <v>18</v>
      </c>
      <c r="R4" s="20" t="s">
        <v>19</v>
      </c>
      <c r="S4" s="20" t="s">
        <v>20</v>
      </c>
      <c r="T4" s="20" t="s">
        <v>21</v>
      </c>
      <c r="U4" s="20" t="s">
        <v>22</v>
      </c>
      <c r="V4" s="20" t="s">
        <v>23</v>
      </c>
      <c r="W4" s="20" t="s">
        <v>24</v>
      </c>
      <c r="X4" s="20" t="s">
        <v>25</v>
      </c>
      <c r="Y4" s="20" t="s">
        <v>26</v>
      </c>
      <c r="Z4" s="20" t="s">
        <v>27</v>
      </c>
      <c r="AA4" s="20" t="s">
        <v>28</v>
      </c>
      <c r="AB4" s="20" t="s">
        <v>29</v>
      </c>
      <c r="AC4" s="20" t="s">
        <v>30</v>
      </c>
      <c r="AD4" s="20" t="s">
        <v>31</v>
      </c>
      <c r="AE4" s="20" t="s">
        <v>32</v>
      </c>
      <c r="AF4" s="20" t="s">
        <v>33</v>
      </c>
      <c r="AG4" s="20" t="s">
        <v>34</v>
      </c>
      <c r="AH4" s="20" t="s">
        <v>35</v>
      </c>
      <c r="AI4" s="20" t="s">
        <v>36</v>
      </c>
      <c r="AJ4" s="20" t="s">
        <v>37</v>
      </c>
      <c r="AK4" s="20" t="s">
        <v>38</v>
      </c>
      <c r="AL4" s="20" t="s">
        <v>39</v>
      </c>
      <c r="AM4" s="20" t="s">
        <v>40</v>
      </c>
      <c r="AN4" s="20" t="s">
        <v>41</v>
      </c>
      <c r="AO4" s="20" t="s">
        <v>42</v>
      </c>
      <c r="AP4" s="20" t="s">
        <v>43</v>
      </c>
      <c r="AQ4" s="20" t="s">
        <v>44</v>
      </c>
      <c r="AR4" s="20" t="s">
        <v>45</v>
      </c>
      <c r="AS4" s="20" t="s">
        <v>46</v>
      </c>
      <c r="AT4" s="20" t="s">
        <v>47</v>
      </c>
      <c r="AU4" s="20" t="s">
        <v>48</v>
      </c>
      <c r="AV4" s="20" t="s">
        <v>49</v>
      </c>
      <c r="AW4" s="20" t="s">
        <v>50</v>
      </c>
      <c r="AX4" s="20" t="s">
        <v>51</v>
      </c>
      <c r="AY4" s="20" t="s">
        <v>52</v>
      </c>
      <c r="AZ4" s="20" t="s">
        <v>53</v>
      </c>
      <c r="BA4" s="20" t="s">
        <v>54</v>
      </c>
    </row>
    <row r="5" spans="1:53" ht="200.25" customHeight="1" x14ac:dyDescent="0.25">
      <c r="A5" s="24" t="s">
        <v>55</v>
      </c>
      <c r="B5" s="24" t="s">
        <v>56</v>
      </c>
      <c r="C5" s="25"/>
      <c r="D5" s="25"/>
      <c r="E5" s="25"/>
      <c r="F5" s="24" t="s">
        <v>57</v>
      </c>
      <c r="G5" s="24" t="s">
        <v>58</v>
      </c>
      <c r="H5" s="26" t="s">
        <v>59</v>
      </c>
      <c r="I5" s="24" t="s">
        <v>60</v>
      </c>
      <c r="J5" s="26" t="s">
        <v>61</v>
      </c>
      <c r="K5" s="26" t="s">
        <v>62</v>
      </c>
      <c r="L5" s="24" t="s">
        <v>63</v>
      </c>
      <c r="M5" s="24" t="s">
        <v>55</v>
      </c>
      <c r="N5" s="24" t="s">
        <v>55</v>
      </c>
      <c r="O5" s="24" t="s">
        <v>55</v>
      </c>
      <c r="P5" s="24" t="s">
        <v>64</v>
      </c>
      <c r="Q5" s="24" t="s">
        <v>0</v>
      </c>
      <c r="R5" s="24" t="s">
        <v>65</v>
      </c>
      <c r="S5" s="24" t="s">
        <v>66</v>
      </c>
      <c r="T5" s="27">
        <v>62.5</v>
      </c>
      <c r="U5" s="27">
        <v>125</v>
      </c>
      <c r="V5" s="28">
        <f t="array" ref="V5">COUNTA(X5:BA5)</f>
        <v>4</v>
      </c>
      <c r="W5" s="28">
        <f t="array" ref="W5">SUM(X5:BA5)</f>
        <v>42</v>
      </c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30">
        <v>18</v>
      </c>
      <c r="AJ5" s="30">
        <v>7</v>
      </c>
      <c r="AK5" s="29"/>
      <c r="AL5" s="30">
        <v>10</v>
      </c>
      <c r="AM5" s="30">
        <v>7</v>
      </c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</row>
    <row r="6" spans="1:53" ht="200.25" customHeight="1" x14ac:dyDescent="0.25">
      <c r="A6" s="24" t="s">
        <v>55</v>
      </c>
      <c r="B6" s="24" t="s">
        <v>67</v>
      </c>
      <c r="C6" s="31"/>
      <c r="D6" s="31"/>
      <c r="E6" s="31"/>
      <c r="F6" s="24" t="s">
        <v>68</v>
      </c>
      <c r="G6" s="24" t="s">
        <v>69</v>
      </c>
      <c r="H6" s="26" t="s">
        <v>70</v>
      </c>
      <c r="I6" s="24" t="s">
        <v>60</v>
      </c>
      <c r="J6" s="26" t="s">
        <v>71</v>
      </c>
      <c r="K6" s="26" t="s">
        <v>72</v>
      </c>
      <c r="L6" s="24" t="s">
        <v>63</v>
      </c>
      <c r="M6" s="24" t="s">
        <v>55</v>
      </c>
      <c r="N6" s="24" t="s">
        <v>55</v>
      </c>
      <c r="O6" s="24" t="s">
        <v>55</v>
      </c>
      <c r="P6" s="24" t="s">
        <v>64</v>
      </c>
      <c r="Q6" s="24" t="s">
        <v>0</v>
      </c>
      <c r="R6" s="24" t="s">
        <v>65</v>
      </c>
      <c r="S6" s="24" t="s">
        <v>66</v>
      </c>
      <c r="T6" s="27">
        <v>85</v>
      </c>
      <c r="U6" s="27">
        <v>170</v>
      </c>
      <c r="V6" s="28">
        <f t="array" ref="V6">COUNTA(X6:BA6)</f>
        <v>3</v>
      </c>
      <c r="W6" s="28">
        <f t="array" ref="W6">SUM(X6:BA6)</f>
        <v>28</v>
      </c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30">
        <v>21</v>
      </c>
      <c r="AQ6" s="29"/>
      <c r="AR6" s="29"/>
      <c r="AS6" s="29"/>
      <c r="AT6" s="29"/>
      <c r="AU6" s="30">
        <v>4</v>
      </c>
      <c r="AV6" s="30">
        <v>3</v>
      </c>
      <c r="AW6" s="29"/>
      <c r="AX6" s="29"/>
      <c r="AY6" s="29"/>
      <c r="AZ6" s="29"/>
      <c r="BA6" s="29"/>
    </row>
    <row r="7" spans="1:53" ht="200.25" customHeight="1" x14ac:dyDescent="0.25">
      <c r="A7" s="24" t="s">
        <v>73</v>
      </c>
      <c r="B7" s="24" t="s">
        <v>74</v>
      </c>
      <c r="C7" s="31"/>
      <c r="D7" s="31"/>
      <c r="E7" s="31"/>
      <c r="F7" s="24" t="s">
        <v>75</v>
      </c>
      <c r="G7" s="24" t="s">
        <v>76</v>
      </c>
      <c r="H7" s="26" t="s">
        <v>77</v>
      </c>
      <c r="I7" s="24" t="s">
        <v>60</v>
      </c>
      <c r="J7" s="26" t="s">
        <v>60</v>
      </c>
      <c r="K7" s="26" t="s">
        <v>78</v>
      </c>
      <c r="L7" s="24" t="s">
        <v>79</v>
      </c>
      <c r="M7" s="24" t="s">
        <v>55</v>
      </c>
      <c r="N7" s="24" t="s">
        <v>55</v>
      </c>
      <c r="O7" s="24" t="s">
        <v>55</v>
      </c>
      <c r="P7" s="24" t="s">
        <v>64</v>
      </c>
      <c r="Q7" s="24" t="s">
        <v>0</v>
      </c>
      <c r="R7" s="24" t="s">
        <v>65</v>
      </c>
      <c r="S7" s="24" t="s">
        <v>66</v>
      </c>
      <c r="T7" s="27">
        <v>75</v>
      </c>
      <c r="U7" s="27">
        <v>150</v>
      </c>
      <c r="V7" s="28">
        <f t="array" ref="V7">COUNTA(X7:BA7)</f>
        <v>2</v>
      </c>
      <c r="W7" s="28">
        <f t="array" ref="W7">SUM(X7:BA7)</f>
        <v>4</v>
      </c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30">
        <v>1</v>
      </c>
      <c r="AK7" s="29"/>
      <c r="AL7" s="29"/>
      <c r="AM7" s="29"/>
      <c r="AN7" s="29"/>
      <c r="AO7" s="30">
        <v>3</v>
      </c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</row>
    <row r="8" spans="1:53" ht="200.25" customHeight="1" x14ac:dyDescent="0.25">
      <c r="A8" s="24" t="s">
        <v>73</v>
      </c>
      <c r="B8" s="24" t="s">
        <v>74</v>
      </c>
      <c r="C8" s="31"/>
      <c r="D8" s="31"/>
      <c r="E8" s="31"/>
      <c r="F8" s="24" t="s">
        <v>80</v>
      </c>
      <c r="G8" s="24" t="s">
        <v>81</v>
      </c>
      <c r="H8" s="26" t="s">
        <v>82</v>
      </c>
      <c r="I8" s="24" t="s">
        <v>60</v>
      </c>
      <c r="J8" s="26" t="s">
        <v>60</v>
      </c>
      <c r="K8" s="26" t="s">
        <v>78</v>
      </c>
      <c r="L8" s="24" t="s">
        <v>79</v>
      </c>
      <c r="M8" s="24" t="s">
        <v>55</v>
      </c>
      <c r="N8" s="24" t="s">
        <v>55</v>
      </c>
      <c r="O8" s="24" t="s">
        <v>55</v>
      </c>
      <c r="P8" s="24" t="s">
        <v>64</v>
      </c>
      <c r="Q8" s="24" t="s">
        <v>0</v>
      </c>
      <c r="R8" s="24" t="s">
        <v>65</v>
      </c>
      <c r="S8" s="24" t="s">
        <v>66</v>
      </c>
      <c r="T8" s="27">
        <v>75</v>
      </c>
      <c r="U8" s="27">
        <v>150</v>
      </c>
      <c r="V8" s="28">
        <f t="array" ref="V8">COUNTA(X8:BA8)</f>
        <v>1</v>
      </c>
      <c r="W8" s="28">
        <f t="array" ref="W8">SUM(X8:BA8)</f>
        <v>2</v>
      </c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30">
        <v>2</v>
      </c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</row>
    <row r="9" spans="1:53" ht="200.25" customHeight="1" x14ac:dyDescent="0.25">
      <c r="A9" s="24" t="s">
        <v>83</v>
      </c>
      <c r="B9" s="24" t="s">
        <v>84</v>
      </c>
      <c r="C9" s="31"/>
      <c r="D9" s="31"/>
      <c r="E9" s="31"/>
      <c r="F9" s="24" t="s">
        <v>85</v>
      </c>
      <c r="G9" s="24" t="s">
        <v>86</v>
      </c>
      <c r="H9" s="26" t="s">
        <v>87</v>
      </c>
      <c r="I9" s="24" t="s">
        <v>60</v>
      </c>
      <c r="J9" s="26" t="s">
        <v>88</v>
      </c>
      <c r="K9" s="26" t="s">
        <v>89</v>
      </c>
      <c r="L9" s="24" t="s">
        <v>79</v>
      </c>
      <c r="M9" s="24" t="s">
        <v>55</v>
      </c>
      <c r="N9" s="24" t="s">
        <v>55</v>
      </c>
      <c r="O9" s="24" t="s">
        <v>55</v>
      </c>
      <c r="P9" s="24" t="s">
        <v>64</v>
      </c>
      <c r="Q9" s="24" t="s">
        <v>0</v>
      </c>
      <c r="R9" s="24" t="s">
        <v>65</v>
      </c>
      <c r="S9" s="24" t="s">
        <v>66</v>
      </c>
      <c r="T9" s="27">
        <v>60</v>
      </c>
      <c r="U9" s="27">
        <v>120</v>
      </c>
      <c r="V9" s="28">
        <f t="array" ref="V9">COUNTA(X9:BA9)</f>
        <v>1</v>
      </c>
      <c r="W9" s="28">
        <f t="array" ref="W9">SUM(X9:BA9)</f>
        <v>1</v>
      </c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30">
        <v>1</v>
      </c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</row>
    <row r="10" spans="1:53" ht="200.25" customHeight="1" x14ac:dyDescent="0.25">
      <c r="A10" s="24" t="s">
        <v>83</v>
      </c>
      <c r="B10" s="24" t="s">
        <v>84</v>
      </c>
      <c r="C10" s="31"/>
      <c r="D10" s="31"/>
      <c r="E10" s="31"/>
      <c r="F10" s="24" t="s">
        <v>90</v>
      </c>
      <c r="G10" s="24" t="s">
        <v>91</v>
      </c>
      <c r="H10" s="26" t="s">
        <v>92</v>
      </c>
      <c r="I10" s="24" t="s">
        <v>60</v>
      </c>
      <c r="J10" s="26" t="s">
        <v>88</v>
      </c>
      <c r="K10" s="26" t="s">
        <v>89</v>
      </c>
      <c r="L10" s="24" t="s">
        <v>79</v>
      </c>
      <c r="M10" s="24" t="s">
        <v>55</v>
      </c>
      <c r="N10" s="24" t="s">
        <v>55</v>
      </c>
      <c r="O10" s="24" t="s">
        <v>55</v>
      </c>
      <c r="P10" s="24" t="s">
        <v>64</v>
      </c>
      <c r="Q10" s="24" t="s">
        <v>0</v>
      </c>
      <c r="R10" s="24" t="s">
        <v>65</v>
      </c>
      <c r="S10" s="24" t="s">
        <v>66</v>
      </c>
      <c r="T10" s="27">
        <v>60</v>
      </c>
      <c r="U10" s="27">
        <v>120</v>
      </c>
      <c r="V10" s="28">
        <f t="array" ref="V10">COUNTA(X10:BA10)</f>
        <v>1</v>
      </c>
      <c r="W10" s="28">
        <f t="array" ref="W10">SUM(X10:BA10)</f>
        <v>3</v>
      </c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30">
        <v>3</v>
      </c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</row>
    <row r="11" spans="1:53" ht="200.25" customHeight="1" x14ac:dyDescent="0.25">
      <c r="A11" s="24" t="s">
        <v>73</v>
      </c>
      <c r="B11" s="24" t="s">
        <v>93</v>
      </c>
      <c r="C11" s="31"/>
      <c r="D11" s="31"/>
      <c r="E11" s="31"/>
      <c r="F11" s="24" t="s">
        <v>94</v>
      </c>
      <c r="G11" s="24" t="s">
        <v>86</v>
      </c>
      <c r="H11" s="26" t="s">
        <v>95</v>
      </c>
      <c r="I11" s="24" t="s">
        <v>60</v>
      </c>
      <c r="J11" s="26" t="s">
        <v>60</v>
      </c>
      <c r="K11" s="26" t="s">
        <v>96</v>
      </c>
      <c r="L11" s="24" t="s">
        <v>79</v>
      </c>
      <c r="M11" s="24" t="s">
        <v>55</v>
      </c>
      <c r="N11" s="24" t="s">
        <v>55</v>
      </c>
      <c r="O11" s="24" t="s">
        <v>55</v>
      </c>
      <c r="P11" s="24" t="s">
        <v>64</v>
      </c>
      <c r="Q11" s="24" t="s">
        <v>0</v>
      </c>
      <c r="R11" s="24" t="s">
        <v>65</v>
      </c>
      <c r="S11" s="24" t="s">
        <v>66</v>
      </c>
      <c r="T11" s="27">
        <v>75</v>
      </c>
      <c r="U11" s="27">
        <v>150</v>
      </c>
      <c r="V11" s="28">
        <f t="array" ref="V11">COUNTA(X11:BA11)</f>
        <v>1</v>
      </c>
      <c r="W11" s="28">
        <f t="array" ref="W11">SUM(X11:BA11)</f>
        <v>1</v>
      </c>
      <c r="X11" s="29"/>
      <c r="Y11" s="29"/>
      <c r="Z11" s="29"/>
      <c r="AA11" s="29"/>
      <c r="AB11" s="29"/>
      <c r="AC11" s="30">
        <v>1</v>
      </c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</row>
    <row r="12" spans="1:53" ht="200.25" customHeight="1" x14ac:dyDescent="0.25">
      <c r="A12" s="24" t="s">
        <v>73</v>
      </c>
      <c r="B12" s="24" t="s">
        <v>93</v>
      </c>
      <c r="C12" s="31"/>
      <c r="D12" s="31"/>
      <c r="E12" s="31"/>
      <c r="F12" s="24" t="s">
        <v>97</v>
      </c>
      <c r="G12" s="24" t="s">
        <v>91</v>
      </c>
      <c r="H12" s="26" t="s">
        <v>98</v>
      </c>
      <c r="I12" s="24" t="s">
        <v>60</v>
      </c>
      <c r="J12" s="26" t="s">
        <v>60</v>
      </c>
      <c r="K12" s="26" t="s">
        <v>96</v>
      </c>
      <c r="L12" s="24" t="s">
        <v>79</v>
      </c>
      <c r="M12" s="24" t="s">
        <v>55</v>
      </c>
      <c r="N12" s="24" t="s">
        <v>55</v>
      </c>
      <c r="O12" s="24" t="s">
        <v>55</v>
      </c>
      <c r="P12" s="24" t="s">
        <v>64</v>
      </c>
      <c r="Q12" s="24" t="s">
        <v>0</v>
      </c>
      <c r="R12" s="24" t="s">
        <v>65</v>
      </c>
      <c r="S12" s="24" t="s">
        <v>66</v>
      </c>
      <c r="T12" s="27">
        <v>75</v>
      </c>
      <c r="U12" s="27">
        <v>150</v>
      </c>
      <c r="V12" s="28">
        <f t="array" ref="V12">COUNTA(X12:BA12)</f>
        <v>1</v>
      </c>
      <c r="W12" s="28">
        <f t="array" ref="W12">SUM(X12:BA12)</f>
        <v>16</v>
      </c>
      <c r="X12" s="29"/>
      <c r="Y12" s="29"/>
      <c r="Z12" s="29"/>
      <c r="AA12" s="29"/>
      <c r="AB12" s="29"/>
      <c r="AC12" s="30">
        <v>16</v>
      </c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</row>
    <row r="13" spans="1:53" ht="200.25" customHeight="1" x14ac:dyDescent="0.25">
      <c r="A13" s="24" t="s">
        <v>73</v>
      </c>
      <c r="B13" s="24" t="s">
        <v>99</v>
      </c>
      <c r="C13" s="31"/>
      <c r="D13" s="31"/>
      <c r="E13" s="31"/>
      <c r="F13" s="24" t="s">
        <v>100</v>
      </c>
      <c r="G13" s="24" t="s">
        <v>101</v>
      </c>
      <c r="H13" s="26" t="s">
        <v>102</v>
      </c>
      <c r="I13" s="24" t="s">
        <v>60</v>
      </c>
      <c r="J13" s="26" t="s">
        <v>60</v>
      </c>
      <c r="K13" s="26" t="s">
        <v>103</v>
      </c>
      <c r="L13" s="24" t="s">
        <v>79</v>
      </c>
      <c r="M13" s="24" t="s">
        <v>55</v>
      </c>
      <c r="N13" s="24" t="s">
        <v>55</v>
      </c>
      <c r="O13" s="24" t="s">
        <v>55</v>
      </c>
      <c r="P13" s="24" t="s">
        <v>64</v>
      </c>
      <c r="Q13" s="24" t="s">
        <v>0</v>
      </c>
      <c r="R13" s="24" t="s">
        <v>65</v>
      </c>
      <c r="S13" s="24" t="s">
        <v>66</v>
      </c>
      <c r="T13" s="27">
        <v>72.5</v>
      </c>
      <c r="U13" s="27">
        <v>145</v>
      </c>
      <c r="V13" s="28">
        <f t="array" ref="V13">COUNTA(X13:BA13)</f>
        <v>1</v>
      </c>
      <c r="W13" s="28">
        <f t="array" ref="W13">SUM(X13:BA13)</f>
        <v>5</v>
      </c>
      <c r="X13" s="29"/>
      <c r="Y13" s="29"/>
      <c r="Z13" s="29"/>
      <c r="AA13" s="29"/>
      <c r="AB13" s="29"/>
      <c r="AC13" s="30">
        <v>5</v>
      </c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</row>
    <row r="14" spans="1:53" ht="200.25" customHeight="1" x14ac:dyDescent="0.25">
      <c r="A14" s="24" t="s">
        <v>55</v>
      </c>
      <c r="B14" s="24" t="s">
        <v>104</v>
      </c>
      <c r="C14" s="31"/>
      <c r="D14" s="31"/>
      <c r="E14" s="31"/>
      <c r="F14" s="24" t="s">
        <v>105</v>
      </c>
      <c r="G14" s="24" t="s">
        <v>91</v>
      </c>
      <c r="H14" s="26" t="s">
        <v>106</v>
      </c>
      <c r="I14" s="24" t="s">
        <v>60</v>
      </c>
      <c r="J14" s="26" t="s">
        <v>107</v>
      </c>
      <c r="K14" s="26" t="s">
        <v>62</v>
      </c>
      <c r="L14" s="24" t="s">
        <v>63</v>
      </c>
      <c r="M14" s="24" t="s">
        <v>55</v>
      </c>
      <c r="N14" s="24" t="s">
        <v>55</v>
      </c>
      <c r="O14" s="24" t="s">
        <v>55</v>
      </c>
      <c r="P14" s="24" t="s">
        <v>64</v>
      </c>
      <c r="Q14" s="24" t="s">
        <v>0</v>
      </c>
      <c r="R14" s="24" t="s">
        <v>65</v>
      </c>
      <c r="S14" s="24" t="s">
        <v>66</v>
      </c>
      <c r="T14" s="27">
        <v>80</v>
      </c>
      <c r="U14" s="27">
        <v>160</v>
      </c>
      <c r="V14" s="28">
        <f t="array" ref="V14">COUNTA(X14:BA14)</f>
        <v>1</v>
      </c>
      <c r="W14" s="28">
        <f t="array" ref="W14">SUM(X14:BA14)</f>
        <v>1</v>
      </c>
      <c r="X14" s="29"/>
      <c r="Y14" s="29"/>
      <c r="Z14" s="29"/>
      <c r="AA14" s="29"/>
      <c r="AB14" s="29"/>
      <c r="AC14" s="30">
        <v>1</v>
      </c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</row>
    <row r="15" spans="1:53" ht="200.25" customHeight="1" x14ac:dyDescent="0.25">
      <c r="A15" s="24" t="s">
        <v>55</v>
      </c>
      <c r="B15" s="24" t="s">
        <v>108</v>
      </c>
      <c r="C15" s="31"/>
      <c r="D15" s="31"/>
      <c r="E15" s="31"/>
      <c r="F15" s="24" t="s">
        <v>109</v>
      </c>
      <c r="G15" s="24" t="s">
        <v>110</v>
      </c>
      <c r="H15" s="26" t="s">
        <v>111</v>
      </c>
      <c r="I15" s="24" t="s">
        <v>60</v>
      </c>
      <c r="J15" s="26" t="s">
        <v>112</v>
      </c>
      <c r="K15" s="26" t="s">
        <v>112</v>
      </c>
      <c r="L15" s="24" t="s">
        <v>113</v>
      </c>
      <c r="M15" s="24" t="s">
        <v>55</v>
      </c>
      <c r="N15" s="24" t="s">
        <v>55</v>
      </c>
      <c r="O15" s="24" t="s">
        <v>55</v>
      </c>
      <c r="P15" s="24" t="s">
        <v>64</v>
      </c>
      <c r="Q15" s="24" t="s">
        <v>0</v>
      </c>
      <c r="R15" s="24" t="s">
        <v>65</v>
      </c>
      <c r="S15" s="24" t="s">
        <v>66</v>
      </c>
      <c r="T15" s="27">
        <v>75</v>
      </c>
      <c r="U15" s="27">
        <v>150</v>
      </c>
      <c r="V15" s="28">
        <f t="array" ref="V15">COUNTA(X15:BA15)</f>
        <v>1</v>
      </c>
      <c r="W15" s="28">
        <f t="array" ref="W15">SUM(X15:BA15)</f>
        <v>11</v>
      </c>
      <c r="X15" s="29"/>
      <c r="Y15" s="29"/>
      <c r="Z15" s="29"/>
      <c r="AA15" s="29"/>
      <c r="AB15" s="29"/>
      <c r="AC15" s="30">
        <v>11</v>
      </c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</row>
    <row r="16" spans="1:53" ht="200.25" customHeight="1" x14ac:dyDescent="0.25">
      <c r="A16" s="24" t="s">
        <v>83</v>
      </c>
      <c r="B16" s="24" t="s">
        <v>114</v>
      </c>
      <c r="C16" s="31"/>
      <c r="D16" s="31"/>
      <c r="E16" s="31"/>
      <c r="F16" s="24" t="s">
        <v>115</v>
      </c>
      <c r="G16" s="24" t="s">
        <v>86</v>
      </c>
      <c r="H16" s="26" t="s">
        <v>116</v>
      </c>
      <c r="I16" s="24" t="s">
        <v>60</v>
      </c>
      <c r="J16" s="26" t="s">
        <v>88</v>
      </c>
      <c r="K16" s="26" t="s">
        <v>117</v>
      </c>
      <c r="L16" s="24" t="s">
        <v>79</v>
      </c>
      <c r="M16" s="24" t="s">
        <v>55</v>
      </c>
      <c r="N16" s="24" t="s">
        <v>55</v>
      </c>
      <c r="O16" s="24" t="s">
        <v>55</v>
      </c>
      <c r="P16" s="24" t="s">
        <v>64</v>
      </c>
      <c r="Q16" s="24" t="s">
        <v>0</v>
      </c>
      <c r="R16" s="24" t="s">
        <v>65</v>
      </c>
      <c r="S16" s="24" t="s">
        <v>66</v>
      </c>
      <c r="T16" s="27">
        <v>60</v>
      </c>
      <c r="U16" s="27">
        <v>120</v>
      </c>
      <c r="V16" s="28">
        <f t="array" ref="V16">COUNTA(X16:BA16)</f>
        <v>1</v>
      </c>
      <c r="W16" s="28">
        <f t="array" ref="W16">SUM(X16:BA16)</f>
        <v>1</v>
      </c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30">
        <v>1</v>
      </c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</row>
    <row r="17" spans="1:53" ht="200.25" customHeight="1" x14ac:dyDescent="0.25">
      <c r="A17" s="24" t="s">
        <v>73</v>
      </c>
      <c r="B17" s="24" t="s">
        <v>118</v>
      </c>
      <c r="C17" s="31"/>
      <c r="D17" s="31"/>
      <c r="E17" s="31"/>
      <c r="F17" s="24" t="s">
        <v>119</v>
      </c>
      <c r="G17" s="24" t="s">
        <v>91</v>
      </c>
      <c r="H17" s="26" t="s">
        <v>120</v>
      </c>
      <c r="I17" s="24" t="s">
        <v>60</v>
      </c>
      <c r="J17" s="26" t="s">
        <v>60</v>
      </c>
      <c r="K17" s="26" t="s">
        <v>107</v>
      </c>
      <c r="L17" s="24" t="s">
        <v>79</v>
      </c>
      <c r="M17" s="24" t="s">
        <v>55</v>
      </c>
      <c r="N17" s="24" t="s">
        <v>55</v>
      </c>
      <c r="O17" s="24" t="s">
        <v>55</v>
      </c>
      <c r="P17" s="24" t="s">
        <v>64</v>
      </c>
      <c r="Q17" s="24" t="s">
        <v>0</v>
      </c>
      <c r="R17" s="24" t="s">
        <v>65</v>
      </c>
      <c r="S17" s="24" t="s">
        <v>66</v>
      </c>
      <c r="T17" s="27">
        <v>80</v>
      </c>
      <c r="U17" s="27">
        <v>160</v>
      </c>
      <c r="V17" s="28">
        <f t="array" ref="V17">COUNTA(X17:BA17)</f>
        <v>1</v>
      </c>
      <c r="W17" s="28">
        <f t="array" ref="W17">SUM(X17:BA17)</f>
        <v>1</v>
      </c>
      <c r="X17" s="29"/>
      <c r="Y17" s="29"/>
      <c r="Z17" s="29"/>
      <c r="AA17" s="29"/>
      <c r="AB17" s="29"/>
      <c r="AC17" s="30">
        <v>1</v>
      </c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</row>
    <row r="18" spans="1:53" ht="200.1" customHeight="1" x14ac:dyDescent="0.25">
      <c r="A18" s="24" t="s">
        <v>55</v>
      </c>
      <c r="B18" s="24" t="s">
        <v>121</v>
      </c>
      <c r="C18" s="31"/>
      <c r="D18" s="31"/>
      <c r="E18" s="31"/>
      <c r="F18" s="24" t="s">
        <v>122</v>
      </c>
      <c r="G18" s="24" t="s">
        <v>123</v>
      </c>
      <c r="H18" s="26" t="s">
        <v>70</v>
      </c>
      <c r="I18" s="24" t="s">
        <v>60</v>
      </c>
      <c r="J18" s="26" t="s">
        <v>124</v>
      </c>
      <c r="K18" s="26" t="s">
        <v>62</v>
      </c>
      <c r="L18" s="24" t="s">
        <v>63</v>
      </c>
      <c r="M18" s="24" t="s">
        <v>55</v>
      </c>
      <c r="N18" s="24" t="s">
        <v>55</v>
      </c>
      <c r="O18" s="24" t="s">
        <v>55</v>
      </c>
      <c r="P18" s="24" t="s">
        <v>64</v>
      </c>
      <c r="Q18" s="24" t="s">
        <v>0</v>
      </c>
      <c r="R18" s="24" t="s">
        <v>65</v>
      </c>
      <c r="S18" s="24" t="s">
        <v>66</v>
      </c>
      <c r="T18" s="27">
        <v>80</v>
      </c>
      <c r="U18" s="27">
        <v>160</v>
      </c>
      <c r="V18" s="28">
        <f t="array" ref="V18">COUNTA(X18:BA18)</f>
        <v>1</v>
      </c>
      <c r="W18" s="28">
        <f t="array" ref="W18">SUM(X18:BA18)</f>
        <v>4</v>
      </c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30">
        <v>4</v>
      </c>
      <c r="AW18" s="29"/>
      <c r="AX18" s="29"/>
      <c r="AY18" s="29"/>
      <c r="AZ18" s="29"/>
      <c r="BA18" s="29"/>
    </row>
    <row r="19" spans="1:53" ht="200.25" customHeight="1" x14ac:dyDescent="0.25">
      <c r="A19" s="24" t="s">
        <v>73</v>
      </c>
      <c r="B19" s="24" t="s">
        <v>125</v>
      </c>
      <c r="C19" s="31"/>
      <c r="D19" s="31"/>
      <c r="E19" s="31"/>
      <c r="F19" s="24" t="s">
        <v>126</v>
      </c>
      <c r="G19" s="24" t="s">
        <v>127</v>
      </c>
      <c r="H19" s="26" t="s">
        <v>128</v>
      </c>
      <c r="I19" s="24" t="s">
        <v>60</v>
      </c>
      <c r="J19" s="26" t="s">
        <v>60</v>
      </c>
      <c r="K19" s="26" t="s">
        <v>129</v>
      </c>
      <c r="L19" s="24" t="s">
        <v>79</v>
      </c>
      <c r="M19" s="24" t="s">
        <v>55</v>
      </c>
      <c r="N19" s="24" t="s">
        <v>55</v>
      </c>
      <c r="O19" s="24" t="s">
        <v>55</v>
      </c>
      <c r="P19" s="24" t="s">
        <v>64</v>
      </c>
      <c r="Q19" s="24" t="s">
        <v>0</v>
      </c>
      <c r="R19" s="24" t="s">
        <v>65</v>
      </c>
      <c r="S19" s="24" t="s">
        <v>66</v>
      </c>
      <c r="T19" s="27">
        <v>80</v>
      </c>
      <c r="U19" s="27">
        <v>160</v>
      </c>
      <c r="V19" s="28">
        <f t="array" ref="V19">COUNTA(X19:BA19)</f>
        <v>1</v>
      </c>
      <c r="W19" s="28">
        <f t="array" ref="W19">SUM(X19:BA19)</f>
        <v>15</v>
      </c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30">
        <v>15</v>
      </c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</row>
    <row r="20" spans="1:53" ht="200.25" customHeight="1" x14ac:dyDescent="0.25">
      <c r="A20" s="24" t="s">
        <v>83</v>
      </c>
      <c r="B20" s="24" t="s">
        <v>130</v>
      </c>
      <c r="C20" s="31"/>
      <c r="D20" s="32"/>
      <c r="E20" s="32"/>
      <c r="F20" s="24" t="s">
        <v>131</v>
      </c>
      <c r="G20" s="24" t="s">
        <v>132</v>
      </c>
      <c r="H20" s="26" t="s">
        <v>133</v>
      </c>
      <c r="I20" s="24" t="s">
        <v>60</v>
      </c>
      <c r="J20" s="26" t="s">
        <v>60</v>
      </c>
      <c r="K20" s="26" t="s">
        <v>134</v>
      </c>
      <c r="L20" s="24" t="s">
        <v>113</v>
      </c>
      <c r="M20" s="24" t="s">
        <v>62</v>
      </c>
      <c r="N20" s="24" t="s">
        <v>55</v>
      </c>
      <c r="O20" s="24" t="s">
        <v>55</v>
      </c>
      <c r="P20" s="24" t="s">
        <v>64</v>
      </c>
      <c r="Q20" s="24" t="s">
        <v>1</v>
      </c>
      <c r="R20" s="24" t="s">
        <v>65</v>
      </c>
      <c r="S20" s="24" t="s">
        <v>66</v>
      </c>
      <c r="T20" s="27">
        <v>85</v>
      </c>
      <c r="U20" s="27">
        <v>170</v>
      </c>
      <c r="V20" s="28">
        <f t="array" ref="V20">COUNTA(X20:BA20)</f>
        <v>10</v>
      </c>
      <c r="W20" s="28">
        <f t="array" ref="W20">SUM(X20:BA20)</f>
        <v>42</v>
      </c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30">
        <v>3</v>
      </c>
      <c r="AK20" s="29"/>
      <c r="AL20" s="30">
        <v>3</v>
      </c>
      <c r="AM20" s="30">
        <v>2</v>
      </c>
      <c r="AN20" s="29"/>
      <c r="AO20" s="30">
        <v>3</v>
      </c>
      <c r="AP20" s="29"/>
      <c r="AQ20" s="29"/>
      <c r="AR20" s="30">
        <v>10</v>
      </c>
      <c r="AS20" s="30">
        <v>10</v>
      </c>
      <c r="AT20" s="29"/>
      <c r="AU20" s="30">
        <v>5</v>
      </c>
      <c r="AV20" s="30">
        <v>3</v>
      </c>
      <c r="AW20" s="30">
        <v>2</v>
      </c>
      <c r="AX20" s="30">
        <v>1</v>
      </c>
      <c r="AY20" s="29"/>
      <c r="AZ20" s="29"/>
      <c r="BA20" s="29"/>
    </row>
    <row r="21" spans="1:53" ht="200.1" customHeight="1" x14ac:dyDescent="0.25">
      <c r="A21" s="24" t="s">
        <v>83</v>
      </c>
      <c r="B21" s="24" t="s">
        <v>135</v>
      </c>
      <c r="C21" s="31"/>
      <c r="D21" s="33"/>
      <c r="E21" s="33"/>
      <c r="F21" s="24" t="s">
        <v>136</v>
      </c>
      <c r="G21" s="24" t="s">
        <v>137</v>
      </c>
      <c r="H21" s="26" t="s">
        <v>138</v>
      </c>
      <c r="I21" s="24" t="s">
        <v>60</v>
      </c>
      <c r="J21" s="26" t="s">
        <v>60</v>
      </c>
      <c r="K21" s="26" t="s">
        <v>139</v>
      </c>
      <c r="L21" s="24" t="s">
        <v>79</v>
      </c>
      <c r="M21" s="24" t="s">
        <v>55</v>
      </c>
      <c r="N21" s="24" t="s">
        <v>55</v>
      </c>
      <c r="O21" s="24" t="s">
        <v>55</v>
      </c>
      <c r="P21" s="24" t="s">
        <v>64</v>
      </c>
      <c r="Q21" s="24" t="s">
        <v>1</v>
      </c>
      <c r="R21" s="24" t="s">
        <v>65</v>
      </c>
      <c r="S21" s="24" t="s">
        <v>66</v>
      </c>
      <c r="T21" s="27">
        <v>80</v>
      </c>
      <c r="U21" s="27">
        <v>160</v>
      </c>
      <c r="V21" s="28">
        <f t="array" ref="V21">COUNTA(X21:BA21)</f>
        <v>10</v>
      </c>
      <c r="W21" s="28">
        <f t="array" ref="W21">SUM(X21:BA21)</f>
        <v>66</v>
      </c>
      <c r="X21" s="29"/>
      <c r="Y21" s="29"/>
      <c r="Z21" s="29"/>
      <c r="AA21" s="29"/>
      <c r="AB21" s="29"/>
      <c r="AC21" s="29"/>
      <c r="AD21" s="30">
        <v>4</v>
      </c>
      <c r="AE21" s="29"/>
      <c r="AF21" s="30">
        <v>10</v>
      </c>
      <c r="AG21" s="30">
        <v>10</v>
      </c>
      <c r="AH21" s="29"/>
      <c r="AI21" s="30">
        <v>10</v>
      </c>
      <c r="AJ21" s="30">
        <v>8</v>
      </c>
      <c r="AK21" s="29"/>
      <c r="AL21" s="30">
        <v>8</v>
      </c>
      <c r="AM21" s="30">
        <v>3</v>
      </c>
      <c r="AN21" s="29"/>
      <c r="AO21" s="30">
        <v>7</v>
      </c>
      <c r="AP21" s="29"/>
      <c r="AQ21" s="29"/>
      <c r="AR21" s="30">
        <v>4</v>
      </c>
      <c r="AS21" s="30">
        <v>2</v>
      </c>
      <c r="AT21" s="29"/>
      <c r="AU21" s="29"/>
      <c r="AV21" s="29"/>
      <c r="AW21" s="29"/>
      <c r="AX21" s="29"/>
      <c r="AY21" s="29"/>
      <c r="AZ21" s="29"/>
      <c r="BA21" s="29"/>
    </row>
    <row r="22" spans="1:53" ht="200.25" customHeight="1" x14ac:dyDescent="0.25">
      <c r="A22" s="24" t="s">
        <v>73</v>
      </c>
      <c r="B22" s="24" t="s">
        <v>140</v>
      </c>
      <c r="C22" s="31"/>
      <c r="D22" s="31"/>
      <c r="E22" s="31"/>
      <c r="F22" s="24" t="s">
        <v>141</v>
      </c>
      <c r="G22" s="24" t="s">
        <v>132</v>
      </c>
      <c r="H22" s="26" t="s">
        <v>142</v>
      </c>
      <c r="I22" s="24" t="s">
        <v>60</v>
      </c>
      <c r="J22" s="26" t="s">
        <v>60</v>
      </c>
      <c r="K22" s="26" t="s">
        <v>143</v>
      </c>
      <c r="L22" s="24" t="s">
        <v>144</v>
      </c>
      <c r="M22" s="24" t="s">
        <v>145</v>
      </c>
      <c r="N22" s="24" t="s">
        <v>146</v>
      </c>
      <c r="O22" s="24" t="s">
        <v>55</v>
      </c>
      <c r="P22" s="24" t="s">
        <v>64</v>
      </c>
      <c r="Q22" s="24" t="s">
        <v>1</v>
      </c>
      <c r="R22" s="24" t="s">
        <v>65</v>
      </c>
      <c r="S22" s="24" t="s">
        <v>66</v>
      </c>
      <c r="T22" s="27">
        <v>78.5</v>
      </c>
      <c r="U22" s="27">
        <v>157</v>
      </c>
      <c r="V22" s="28">
        <f t="array" ref="V22">COUNTA(X22:BA22)</f>
        <v>8</v>
      </c>
      <c r="W22" s="28">
        <f t="array" ref="W22">SUM(X22:BA22)</f>
        <v>45</v>
      </c>
      <c r="X22" s="29"/>
      <c r="Y22" s="29"/>
      <c r="Z22" s="29"/>
      <c r="AA22" s="29"/>
      <c r="AB22" s="29"/>
      <c r="AC22" s="30">
        <v>2</v>
      </c>
      <c r="AD22" s="29"/>
      <c r="AE22" s="29"/>
      <c r="AF22" s="29"/>
      <c r="AG22" s="29"/>
      <c r="AH22" s="29"/>
      <c r="AI22" s="29"/>
      <c r="AJ22" s="29"/>
      <c r="AK22" s="29"/>
      <c r="AL22" s="29"/>
      <c r="AM22" s="30">
        <v>5</v>
      </c>
      <c r="AN22" s="29"/>
      <c r="AO22" s="30">
        <v>8</v>
      </c>
      <c r="AP22" s="29"/>
      <c r="AQ22" s="29"/>
      <c r="AR22" s="30">
        <v>12</v>
      </c>
      <c r="AS22" s="30">
        <v>12</v>
      </c>
      <c r="AT22" s="29"/>
      <c r="AU22" s="30">
        <v>1</v>
      </c>
      <c r="AV22" s="30">
        <v>4</v>
      </c>
      <c r="AW22" s="30">
        <v>1</v>
      </c>
      <c r="AX22" s="29"/>
      <c r="AY22" s="29"/>
      <c r="AZ22" s="29"/>
      <c r="BA22" s="29"/>
    </row>
    <row r="23" spans="1:53" ht="200.25" customHeight="1" x14ac:dyDescent="0.25">
      <c r="A23" s="24" t="s">
        <v>73</v>
      </c>
      <c r="B23" s="24" t="s">
        <v>147</v>
      </c>
      <c r="C23" s="31"/>
      <c r="D23" s="31"/>
      <c r="E23" s="31"/>
      <c r="F23" s="24" t="s">
        <v>148</v>
      </c>
      <c r="G23" s="24" t="s">
        <v>149</v>
      </c>
      <c r="H23" s="26" t="s">
        <v>150</v>
      </c>
      <c r="I23" s="24" t="s">
        <v>60</v>
      </c>
      <c r="J23" s="26" t="s">
        <v>60</v>
      </c>
      <c r="K23" s="26" t="s">
        <v>151</v>
      </c>
      <c r="L23" s="24" t="s">
        <v>152</v>
      </c>
      <c r="M23" s="24" t="s">
        <v>55</v>
      </c>
      <c r="N23" s="24" t="s">
        <v>55</v>
      </c>
      <c r="O23" s="24" t="s">
        <v>55</v>
      </c>
      <c r="P23" s="24" t="s">
        <v>64</v>
      </c>
      <c r="Q23" s="24" t="s">
        <v>1</v>
      </c>
      <c r="R23" s="24" t="s">
        <v>65</v>
      </c>
      <c r="S23" s="24" t="s">
        <v>153</v>
      </c>
      <c r="T23" s="27">
        <v>35</v>
      </c>
      <c r="U23" s="27">
        <v>70</v>
      </c>
      <c r="V23" s="28">
        <f t="array" ref="V23">COUNTA(X23:BA23)</f>
        <v>8</v>
      </c>
      <c r="W23" s="28">
        <f t="array" ref="W23">SUM(X23:BA23)</f>
        <v>36</v>
      </c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30">
        <v>1</v>
      </c>
      <c r="AJ23" s="30">
        <v>2</v>
      </c>
      <c r="AK23" s="29"/>
      <c r="AL23" s="30">
        <v>1</v>
      </c>
      <c r="AM23" s="30">
        <v>8</v>
      </c>
      <c r="AN23" s="29"/>
      <c r="AO23" s="30">
        <v>6</v>
      </c>
      <c r="AP23" s="30">
        <v>7</v>
      </c>
      <c r="AQ23" s="29"/>
      <c r="AR23" s="30">
        <v>6</v>
      </c>
      <c r="AS23" s="30">
        <v>5</v>
      </c>
      <c r="AT23" s="29"/>
      <c r="AU23" s="29"/>
      <c r="AV23" s="29"/>
      <c r="AW23" s="29"/>
      <c r="AX23" s="29"/>
      <c r="AY23" s="29"/>
      <c r="AZ23" s="29"/>
      <c r="BA23" s="29"/>
    </row>
    <row r="24" spans="1:53" ht="200.25" customHeight="1" x14ac:dyDescent="0.25">
      <c r="A24" s="24" t="s">
        <v>83</v>
      </c>
      <c r="B24" s="24" t="s">
        <v>135</v>
      </c>
      <c r="C24" s="31"/>
      <c r="D24" s="31"/>
      <c r="E24" s="31"/>
      <c r="F24" s="24" t="s">
        <v>154</v>
      </c>
      <c r="G24" s="24" t="s">
        <v>69</v>
      </c>
      <c r="H24" s="26" t="s">
        <v>155</v>
      </c>
      <c r="I24" s="24" t="s">
        <v>60</v>
      </c>
      <c r="J24" s="26" t="s">
        <v>60</v>
      </c>
      <c r="K24" s="26" t="s">
        <v>139</v>
      </c>
      <c r="L24" s="24" t="s">
        <v>79</v>
      </c>
      <c r="M24" s="24" t="s">
        <v>55</v>
      </c>
      <c r="N24" s="24" t="s">
        <v>55</v>
      </c>
      <c r="O24" s="24" t="s">
        <v>55</v>
      </c>
      <c r="P24" s="24" t="s">
        <v>64</v>
      </c>
      <c r="Q24" s="24" t="s">
        <v>1</v>
      </c>
      <c r="R24" s="24" t="s">
        <v>65</v>
      </c>
      <c r="S24" s="24" t="s">
        <v>66</v>
      </c>
      <c r="T24" s="27">
        <v>80</v>
      </c>
      <c r="U24" s="27">
        <v>160</v>
      </c>
      <c r="V24" s="28">
        <f t="array" ref="V24">COUNTA(X24:BA24)</f>
        <v>8</v>
      </c>
      <c r="W24" s="28">
        <f t="array" ref="W24">SUM(X24:BA24)</f>
        <v>56</v>
      </c>
      <c r="X24" s="29"/>
      <c r="Y24" s="29"/>
      <c r="Z24" s="29"/>
      <c r="AA24" s="29"/>
      <c r="AB24" s="29"/>
      <c r="AC24" s="30">
        <v>4</v>
      </c>
      <c r="AD24" s="30">
        <v>4</v>
      </c>
      <c r="AE24" s="29"/>
      <c r="AF24" s="30">
        <v>10</v>
      </c>
      <c r="AG24" s="30">
        <v>10</v>
      </c>
      <c r="AH24" s="29"/>
      <c r="AI24" s="30">
        <v>10</v>
      </c>
      <c r="AJ24" s="30">
        <v>8</v>
      </c>
      <c r="AK24" s="29"/>
      <c r="AL24" s="30">
        <v>7</v>
      </c>
      <c r="AM24" s="30">
        <v>3</v>
      </c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</row>
    <row r="25" spans="1:53" ht="200.25" customHeight="1" x14ac:dyDescent="0.25">
      <c r="A25" s="24" t="s">
        <v>73</v>
      </c>
      <c r="B25" s="24" t="s">
        <v>156</v>
      </c>
      <c r="C25" s="31"/>
      <c r="D25" s="31"/>
      <c r="E25" s="31"/>
      <c r="F25" s="24" t="s">
        <v>157</v>
      </c>
      <c r="G25" s="24" t="s">
        <v>132</v>
      </c>
      <c r="H25" s="26" t="s">
        <v>158</v>
      </c>
      <c r="I25" s="24" t="s">
        <v>60</v>
      </c>
      <c r="J25" s="26" t="s">
        <v>159</v>
      </c>
      <c r="K25" s="26" t="s">
        <v>159</v>
      </c>
      <c r="L25" s="24" t="s">
        <v>144</v>
      </c>
      <c r="M25" s="24" t="s">
        <v>145</v>
      </c>
      <c r="N25" s="24" t="s">
        <v>146</v>
      </c>
      <c r="O25" s="24" t="s">
        <v>55</v>
      </c>
      <c r="P25" s="24" t="s">
        <v>64</v>
      </c>
      <c r="Q25" s="24" t="s">
        <v>1</v>
      </c>
      <c r="R25" s="24" t="s">
        <v>65</v>
      </c>
      <c r="S25" s="24" t="s">
        <v>66</v>
      </c>
      <c r="T25" s="27">
        <v>109</v>
      </c>
      <c r="U25" s="27">
        <v>218</v>
      </c>
      <c r="V25" s="28">
        <f t="array" ref="V25">COUNTA(X25:BA25)</f>
        <v>6</v>
      </c>
      <c r="W25" s="28">
        <f t="array" ref="W25">SUM(X25:BA25)</f>
        <v>127</v>
      </c>
      <c r="X25" s="29"/>
      <c r="Y25" s="29"/>
      <c r="Z25" s="29"/>
      <c r="AA25" s="29"/>
      <c r="AB25" s="29"/>
      <c r="AC25" s="29"/>
      <c r="AD25" s="29"/>
      <c r="AE25" s="30">
        <v>31</v>
      </c>
      <c r="AF25" s="30">
        <v>17</v>
      </c>
      <c r="AG25" s="29"/>
      <c r="AH25" s="30">
        <v>20</v>
      </c>
      <c r="AI25" s="30">
        <v>42</v>
      </c>
      <c r="AJ25" s="29"/>
      <c r="AK25" s="30">
        <v>7</v>
      </c>
      <c r="AL25" s="29"/>
      <c r="AM25" s="29"/>
      <c r="AN25" s="29"/>
      <c r="AO25" s="29"/>
      <c r="AP25" s="29"/>
      <c r="AQ25" s="29"/>
      <c r="AR25" s="30">
        <v>10</v>
      </c>
      <c r="AS25" s="29"/>
      <c r="AT25" s="29"/>
      <c r="AU25" s="29"/>
      <c r="AV25" s="29"/>
      <c r="AW25" s="29"/>
      <c r="AX25" s="29"/>
      <c r="AY25" s="29"/>
      <c r="AZ25" s="29"/>
      <c r="BA25" s="29"/>
    </row>
    <row r="26" spans="1:53" ht="200.25" customHeight="1" x14ac:dyDescent="0.25">
      <c r="A26" s="24" t="s">
        <v>55</v>
      </c>
      <c r="B26" s="24" t="s">
        <v>160</v>
      </c>
      <c r="C26" s="31"/>
      <c r="D26" s="31"/>
      <c r="E26" s="31"/>
      <c r="F26" s="24" t="s">
        <v>161</v>
      </c>
      <c r="G26" s="24" t="s">
        <v>132</v>
      </c>
      <c r="H26" s="26" t="s">
        <v>162</v>
      </c>
      <c r="I26" s="24" t="s">
        <v>60</v>
      </c>
      <c r="J26" s="26" t="s">
        <v>163</v>
      </c>
      <c r="K26" s="26" t="s">
        <v>163</v>
      </c>
      <c r="L26" s="24" t="s">
        <v>164</v>
      </c>
      <c r="M26" s="24" t="s">
        <v>55</v>
      </c>
      <c r="N26" s="24" t="s">
        <v>55</v>
      </c>
      <c r="O26" s="24" t="s">
        <v>55</v>
      </c>
      <c r="P26" s="24" t="s">
        <v>64</v>
      </c>
      <c r="Q26" s="24" t="s">
        <v>1</v>
      </c>
      <c r="R26" s="24" t="s">
        <v>65</v>
      </c>
      <c r="S26" s="24" t="s">
        <v>66</v>
      </c>
      <c r="T26" s="27">
        <v>78.5</v>
      </c>
      <c r="U26" s="27">
        <v>157</v>
      </c>
      <c r="V26" s="28">
        <f t="array" ref="V26">COUNTA(X26:BA26)</f>
        <v>6</v>
      </c>
      <c r="W26" s="28">
        <f t="array" ref="W26">SUM(X26:BA26)</f>
        <v>48</v>
      </c>
      <c r="X26" s="29"/>
      <c r="Y26" s="29"/>
      <c r="Z26" s="29"/>
      <c r="AA26" s="29"/>
      <c r="AB26" s="29"/>
      <c r="AC26" s="30">
        <v>4</v>
      </c>
      <c r="AD26" s="29"/>
      <c r="AE26" s="30">
        <v>12</v>
      </c>
      <c r="AF26" s="30">
        <v>7</v>
      </c>
      <c r="AG26" s="29"/>
      <c r="AH26" s="30">
        <v>13</v>
      </c>
      <c r="AI26" s="30">
        <v>2</v>
      </c>
      <c r="AJ26" s="29"/>
      <c r="AK26" s="30">
        <v>10</v>
      </c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</row>
    <row r="27" spans="1:53" ht="200.25" customHeight="1" x14ac:dyDescent="0.25">
      <c r="A27" s="24" t="s">
        <v>55</v>
      </c>
      <c r="B27" s="24" t="s">
        <v>165</v>
      </c>
      <c r="C27" s="31"/>
      <c r="D27" s="31"/>
      <c r="E27" s="31"/>
      <c r="F27" s="24" t="s">
        <v>166</v>
      </c>
      <c r="G27" s="24" t="s">
        <v>167</v>
      </c>
      <c r="H27" s="26" t="s">
        <v>168</v>
      </c>
      <c r="I27" s="24" t="s">
        <v>60</v>
      </c>
      <c r="J27" s="26" t="s">
        <v>88</v>
      </c>
      <c r="K27" s="26" t="s">
        <v>169</v>
      </c>
      <c r="L27" s="24" t="s">
        <v>164</v>
      </c>
      <c r="M27" s="24" t="s">
        <v>170</v>
      </c>
      <c r="N27" s="24" t="s">
        <v>55</v>
      </c>
      <c r="O27" s="24" t="s">
        <v>55</v>
      </c>
      <c r="P27" s="24" t="s">
        <v>64</v>
      </c>
      <c r="Q27" s="24" t="s">
        <v>1</v>
      </c>
      <c r="R27" s="24" t="s">
        <v>65</v>
      </c>
      <c r="S27" s="24" t="s">
        <v>66</v>
      </c>
      <c r="T27" s="27">
        <v>78.5</v>
      </c>
      <c r="U27" s="27">
        <v>157</v>
      </c>
      <c r="V27" s="28">
        <f t="array" ref="V27">COUNTA(X27:BA27)</f>
        <v>6</v>
      </c>
      <c r="W27" s="28">
        <f t="array" ref="W27">SUM(X27:BA27)</f>
        <v>23</v>
      </c>
      <c r="X27" s="29"/>
      <c r="Y27" s="29"/>
      <c r="Z27" s="29"/>
      <c r="AA27" s="29"/>
      <c r="AB27" s="29"/>
      <c r="AC27" s="30">
        <v>3</v>
      </c>
      <c r="AD27" s="29"/>
      <c r="AE27" s="30">
        <v>3</v>
      </c>
      <c r="AF27" s="29"/>
      <c r="AG27" s="29"/>
      <c r="AH27" s="30">
        <v>3</v>
      </c>
      <c r="AI27" s="30">
        <v>5</v>
      </c>
      <c r="AJ27" s="29"/>
      <c r="AK27" s="30">
        <v>4</v>
      </c>
      <c r="AL27" s="29"/>
      <c r="AM27" s="29"/>
      <c r="AN27" s="30">
        <v>5</v>
      </c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</row>
    <row r="28" spans="1:53" ht="200.25" customHeight="1" x14ac:dyDescent="0.25">
      <c r="A28" s="24" t="s">
        <v>73</v>
      </c>
      <c r="B28" s="24" t="s">
        <v>147</v>
      </c>
      <c r="C28" s="31"/>
      <c r="D28" s="32"/>
      <c r="E28" s="32"/>
      <c r="F28" s="24" t="s">
        <v>171</v>
      </c>
      <c r="G28" s="24" t="s">
        <v>172</v>
      </c>
      <c r="H28" s="26" t="s">
        <v>173</v>
      </c>
      <c r="I28" s="24" t="s">
        <v>60</v>
      </c>
      <c r="J28" s="26" t="s">
        <v>60</v>
      </c>
      <c r="K28" s="26" t="s">
        <v>151</v>
      </c>
      <c r="L28" s="24" t="s">
        <v>152</v>
      </c>
      <c r="M28" s="24" t="s">
        <v>55</v>
      </c>
      <c r="N28" s="24" t="s">
        <v>55</v>
      </c>
      <c r="O28" s="24" t="s">
        <v>55</v>
      </c>
      <c r="P28" s="24" t="s">
        <v>64</v>
      </c>
      <c r="Q28" s="24" t="s">
        <v>1</v>
      </c>
      <c r="R28" s="24" t="s">
        <v>65</v>
      </c>
      <c r="S28" s="24" t="s">
        <v>153</v>
      </c>
      <c r="T28" s="27">
        <v>35</v>
      </c>
      <c r="U28" s="27">
        <v>70</v>
      </c>
      <c r="V28" s="28">
        <f t="array" ref="V28">COUNTA(X28:BA28)</f>
        <v>6</v>
      </c>
      <c r="W28" s="28">
        <f t="array" ref="W28">SUM(X28:BA28)</f>
        <v>38</v>
      </c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>
        <v>2</v>
      </c>
      <c r="AJ28" s="30">
        <v>1</v>
      </c>
      <c r="AK28" s="29"/>
      <c r="AL28" s="30">
        <v>2</v>
      </c>
      <c r="AM28" s="30">
        <v>1</v>
      </c>
      <c r="AN28" s="29"/>
      <c r="AO28" s="29"/>
      <c r="AP28" s="29"/>
      <c r="AQ28" s="29"/>
      <c r="AR28" s="29"/>
      <c r="AS28" s="30">
        <v>4</v>
      </c>
      <c r="AT28" s="29"/>
      <c r="AU28" s="30">
        <v>28</v>
      </c>
      <c r="AV28" s="29"/>
      <c r="AW28" s="29"/>
      <c r="AX28" s="29"/>
      <c r="AY28" s="29"/>
      <c r="AZ28" s="29"/>
      <c r="BA28" s="29"/>
    </row>
    <row r="29" spans="1:53" ht="200.1" customHeight="1" x14ac:dyDescent="0.25">
      <c r="A29" s="24" t="s">
        <v>83</v>
      </c>
      <c r="B29" s="24" t="s">
        <v>174</v>
      </c>
      <c r="C29" s="31"/>
      <c r="D29" s="25"/>
      <c r="E29" s="25"/>
      <c r="F29" s="24" t="s">
        <v>175</v>
      </c>
      <c r="G29" s="24" t="s">
        <v>137</v>
      </c>
      <c r="H29" s="26" t="s">
        <v>138</v>
      </c>
      <c r="I29" s="24" t="s">
        <v>60</v>
      </c>
      <c r="J29" s="26" t="s">
        <v>60</v>
      </c>
      <c r="K29" s="26" t="s">
        <v>176</v>
      </c>
      <c r="L29" s="24" t="s">
        <v>79</v>
      </c>
      <c r="M29" s="24" t="s">
        <v>55</v>
      </c>
      <c r="N29" s="24" t="s">
        <v>55</v>
      </c>
      <c r="O29" s="24" t="s">
        <v>55</v>
      </c>
      <c r="P29" s="24" t="s">
        <v>64</v>
      </c>
      <c r="Q29" s="24" t="s">
        <v>1</v>
      </c>
      <c r="R29" s="24" t="s">
        <v>65</v>
      </c>
      <c r="S29" s="24" t="s">
        <v>66</v>
      </c>
      <c r="T29" s="27">
        <v>75</v>
      </c>
      <c r="U29" s="27">
        <v>150</v>
      </c>
      <c r="V29" s="28">
        <f t="array" ref="V29">COUNTA(X29:BA29)</f>
        <v>6</v>
      </c>
      <c r="W29" s="28">
        <f t="array" ref="W29">SUM(X29:BA29)</f>
        <v>122</v>
      </c>
      <c r="X29" s="29"/>
      <c r="Y29" s="29"/>
      <c r="Z29" s="29"/>
      <c r="AA29" s="29"/>
      <c r="AB29" s="29"/>
      <c r="AC29" s="30">
        <v>4</v>
      </c>
      <c r="AD29" s="30">
        <v>11</v>
      </c>
      <c r="AE29" s="29"/>
      <c r="AF29" s="30">
        <v>29</v>
      </c>
      <c r="AG29" s="30">
        <v>25</v>
      </c>
      <c r="AH29" s="29"/>
      <c r="AI29" s="30">
        <v>34</v>
      </c>
      <c r="AJ29" s="30">
        <v>19</v>
      </c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</row>
    <row r="30" spans="1:53" ht="200.25" customHeight="1" x14ac:dyDescent="0.25">
      <c r="A30" s="24" t="s">
        <v>83</v>
      </c>
      <c r="B30" s="24" t="s">
        <v>177</v>
      </c>
      <c r="C30" s="31"/>
      <c r="D30" s="31"/>
      <c r="E30" s="31"/>
      <c r="F30" s="24" t="s">
        <v>178</v>
      </c>
      <c r="G30" s="24" t="s">
        <v>179</v>
      </c>
      <c r="H30" s="26" t="s">
        <v>180</v>
      </c>
      <c r="I30" s="24" t="s">
        <v>60</v>
      </c>
      <c r="J30" s="26" t="s">
        <v>88</v>
      </c>
      <c r="K30" s="26" t="s">
        <v>181</v>
      </c>
      <c r="L30" s="24" t="s">
        <v>79</v>
      </c>
      <c r="M30" s="24" t="s">
        <v>55</v>
      </c>
      <c r="N30" s="24" t="s">
        <v>55</v>
      </c>
      <c r="O30" s="24" t="s">
        <v>55</v>
      </c>
      <c r="P30" s="24" t="s">
        <v>64</v>
      </c>
      <c r="Q30" s="24" t="s">
        <v>1</v>
      </c>
      <c r="R30" s="24" t="s">
        <v>65</v>
      </c>
      <c r="S30" s="24" t="s">
        <v>153</v>
      </c>
      <c r="T30" s="27">
        <v>45</v>
      </c>
      <c r="U30" s="27">
        <v>90</v>
      </c>
      <c r="V30" s="28">
        <f t="array" ref="V30">COUNTA(X30:BA30)</f>
        <v>5</v>
      </c>
      <c r="W30" s="28">
        <f t="array" ref="W30">SUM(X30:BA30)</f>
        <v>21</v>
      </c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30">
        <v>1</v>
      </c>
      <c r="AL30" s="30">
        <v>8</v>
      </c>
      <c r="AM30" s="29"/>
      <c r="AN30" s="30">
        <v>4</v>
      </c>
      <c r="AO30" s="30">
        <v>3</v>
      </c>
      <c r="AP30" s="29"/>
      <c r="AQ30" s="29"/>
      <c r="AR30" s="29"/>
      <c r="AS30" s="29"/>
      <c r="AT30" s="30">
        <v>5</v>
      </c>
      <c r="AU30" s="29"/>
      <c r="AV30" s="29"/>
      <c r="AW30" s="29"/>
      <c r="AX30" s="29"/>
      <c r="AY30" s="29"/>
      <c r="AZ30" s="29"/>
      <c r="BA30" s="29"/>
    </row>
    <row r="31" spans="1:53" ht="200.25" customHeight="1" x14ac:dyDescent="0.25">
      <c r="A31" s="24" t="s">
        <v>73</v>
      </c>
      <c r="B31" s="24" t="s">
        <v>182</v>
      </c>
      <c r="C31" s="31"/>
      <c r="D31" s="31"/>
      <c r="E31" s="31"/>
      <c r="F31" s="24" t="s">
        <v>183</v>
      </c>
      <c r="G31" s="24" t="s">
        <v>132</v>
      </c>
      <c r="H31" s="26" t="s">
        <v>184</v>
      </c>
      <c r="I31" s="24" t="s">
        <v>60</v>
      </c>
      <c r="J31" s="26" t="s">
        <v>60</v>
      </c>
      <c r="K31" s="26" t="s">
        <v>185</v>
      </c>
      <c r="L31" s="24" t="s">
        <v>152</v>
      </c>
      <c r="M31" s="24" t="s">
        <v>55</v>
      </c>
      <c r="N31" s="24" t="s">
        <v>55</v>
      </c>
      <c r="O31" s="24" t="s">
        <v>55</v>
      </c>
      <c r="P31" s="24" t="s">
        <v>64</v>
      </c>
      <c r="Q31" s="24" t="s">
        <v>1</v>
      </c>
      <c r="R31" s="24" t="s">
        <v>65</v>
      </c>
      <c r="S31" s="24" t="s">
        <v>153</v>
      </c>
      <c r="T31" s="27">
        <v>35</v>
      </c>
      <c r="U31" s="27">
        <v>70</v>
      </c>
      <c r="V31" s="28">
        <f t="array" ref="V31">COUNTA(X31:BA31)</f>
        <v>5</v>
      </c>
      <c r="W31" s="28">
        <f t="array" ref="W31">SUM(X31:BA31)</f>
        <v>13</v>
      </c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30">
        <v>3</v>
      </c>
      <c r="AK31" s="29"/>
      <c r="AL31" s="30">
        <v>3</v>
      </c>
      <c r="AM31" s="29"/>
      <c r="AN31" s="29"/>
      <c r="AO31" s="30">
        <v>3</v>
      </c>
      <c r="AP31" s="30">
        <v>3</v>
      </c>
      <c r="AQ31" s="29"/>
      <c r="AR31" s="30">
        <v>1</v>
      </c>
      <c r="AS31" s="29"/>
      <c r="AT31" s="29"/>
      <c r="AU31" s="29"/>
      <c r="AV31" s="29"/>
      <c r="AW31" s="29"/>
      <c r="AX31" s="29"/>
      <c r="AY31" s="29"/>
      <c r="AZ31" s="29"/>
      <c r="BA31" s="29"/>
    </row>
    <row r="32" spans="1:53" ht="200.25" customHeight="1" x14ac:dyDescent="0.25">
      <c r="A32" s="24" t="s">
        <v>73</v>
      </c>
      <c r="B32" s="24" t="s">
        <v>182</v>
      </c>
      <c r="C32" s="31"/>
      <c r="D32" s="31"/>
      <c r="E32" s="31"/>
      <c r="F32" s="24" t="s">
        <v>186</v>
      </c>
      <c r="G32" s="24" t="s">
        <v>187</v>
      </c>
      <c r="H32" s="26" t="s">
        <v>173</v>
      </c>
      <c r="I32" s="24" t="s">
        <v>60</v>
      </c>
      <c r="J32" s="26" t="s">
        <v>60</v>
      </c>
      <c r="K32" s="26" t="s">
        <v>185</v>
      </c>
      <c r="L32" s="24" t="s">
        <v>152</v>
      </c>
      <c r="M32" s="24" t="s">
        <v>55</v>
      </c>
      <c r="N32" s="24" t="s">
        <v>55</v>
      </c>
      <c r="O32" s="24" t="s">
        <v>55</v>
      </c>
      <c r="P32" s="24" t="s">
        <v>64</v>
      </c>
      <c r="Q32" s="24" t="s">
        <v>1</v>
      </c>
      <c r="R32" s="24" t="s">
        <v>65</v>
      </c>
      <c r="S32" s="24" t="s">
        <v>153</v>
      </c>
      <c r="T32" s="27">
        <v>35</v>
      </c>
      <c r="U32" s="27">
        <v>70</v>
      </c>
      <c r="V32" s="28">
        <f t="array" ref="V32">COUNTA(X32:BA32)</f>
        <v>5</v>
      </c>
      <c r="W32" s="28">
        <f t="array" ref="W32">SUM(X32:BA32)</f>
        <v>9</v>
      </c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30">
        <v>1</v>
      </c>
      <c r="AM32" s="30">
        <v>1</v>
      </c>
      <c r="AN32" s="29"/>
      <c r="AO32" s="30">
        <v>3</v>
      </c>
      <c r="AP32" s="29"/>
      <c r="AQ32" s="29"/>
      <c r="AR32" s="29"/>
      <c r="AS32" s="29"/>
      <c r="AT32" s="29"/>
      <c r="AU32" s="30">
        <v>3</v>
      </c>
      <c r="AV32" s="29"/>
      <c r="AW32" s="30">
        <v>1</v>
      </c>
      <c r="AX32" s="29"/>
      <c r="AY32" s="29"/>
      <c r="AZ32" s="29"/>
      <c r="BA32" s="29"/>
    </row>
    <row r="33" spans="1:53" ht="200.45" customHeight="1" x14ac:dyDescent="0.25">
      <c r="A33" s="24" t="s">
        <v>83</v>
      </c>
      <c r="B33" s="24" t="s">
        <v>130</v>
      </c>
      <c r="C33" s="31"/>
      <c r="D33" s="31"/>
      <c r="E33" s="31"/>
      <c r="F33" s="24" t="s">
        <v>188</v>
      </c>
      <c r="G33" s="24" t="s">
        <v>189</v>
      </c>
      <c r="H33" s="26" t="s">
        <v>190</v>
      </c>
      <c r="I33" s="24" t="s">
        <v>60</v>
      </c>
      <c r="J33" s="26" t="s">
        <v>60</v>
      </c>
      <c r="K33" s="26" t="s">
        <v>134</v>
      </c>
      <c r="L33" s="24" t="s">
        <v>113</v>
      </c>
      <c r="M33" s="24" t="s">
        <v>62</v>
      </c>
      <c r="N33" s="24" t="s">
        <v>55</v>
      </c>
      <c r="O33" s="24" t="s">
        <v>55</v>
      </c>
      <c r="P33" s="24" t="s">
        <v>64</v>
      </c>
      <c r="Q33" s="24" t="s">
        <v>1</v>
      </c>
      <c r="R33" s="24" t="s">
        <v>65</v>
      </c>
      <c r="S33" s="24" t="s">
        <v>66</v>
      </c>
      <c r="T33" s="27">
        <v>85</v>
      </c>
      <c r="U33" s="27">
        <v>170</v>
      </c>
      <c r="V33" s="28">
        <f t="array" ref="V33">COUNTA(X33:BA33)</f>
        <v>5</v>
      </c>
      <c r="W33" s="28">
        <f t="array" ref="W33">SUM(X33:BA33)</f>
        <v>34</v>
      </c>
      <c r="X33" s="29"/>
      <c r="Y33" s="29"/>
      <c r="Z33" s="29"/>
      <c r="AA33" s="29"/>
      <c r="AB33" s="29"/>
      <c r="AC33" s="29"/>
      <c r="AD33" s="29"/>
      <c r="AE33" s="29"/>
      <c r="AF33" s="29"/>
      <c r="AG33" s="30">
        <v>12</v>
      </c>
      <c r="AH33" s="29"/>
      <c r="AI33" s="30">
        <v>8</v>
      </c>
      <c r="AJ33" s="30">
        <v>4</v>
      </c>
      <c r="AK33" s="29"/>
      <c r="AL33" s="30">
        <v>5</v>
      </c>
      <c r="AM33" s="29"/>
      <c r="AN33" s="29"/>
      <c r="AO33" s="30">
        <v>5</v>
      </c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</row>
    <row r="34" spans="1:53" ht="200.25" customHeight="1" x14ac:dyDescent="0.25">
      <c r="A34" s="24" t="s">
        <v>55</v>
      </c>
      <c r="B34" s="24" t="s">
        <v>191</v>
      </c>
      <c r="C34" s="31"/>
      <c r="D34" s="31"/>
      <c r="E34" s="31"/>
      <c r="F34" s="24" t="s">
        <v>192</v>
      </c>
      <c r="G34" s="24" t="s">
        <v>193</v>
      </c>
      <c r="H34" s="26" t="s">
        <v>194</v>
      </c>
      <c r="I34" s="24" t="s">
        <v>60</v>
      </c>
      <c r="J34" s="26" t="s">
        <v>195</v>
      </c>
      <c r="K34" s="26" t="s">
        <v>72</v>
      </c>
      <c r="L34" s="24" t="s">
        <v>63</v>
      </c>
      <c r="M34" s="24" t="s">
        <v>55</v>
      </c>
      <c r="N34" s="24" t="s">
        <v>55</v>
      </c>
      <c r="O34" s="24" t="s">
        <v>55</v>
      </c>
      <c r="P34" s="24" t="s">
        <v>64</v>
      </c>
      <c r="Q34" s="24" t="s">
        <v>1</v>
      </c>
      <c r="R34" s="24" t="s">
        <v>65</v>
      </c>
      <c r="S34" s="24" t="s">
        <v>66</v>
      </c>
      <c r="T34" s="27">
        <v>75</v>
      </c>
      <c r="U34" s="27">
        <v>150</v>
      </c>
      <c r="V34" s="28">
        <f t="array" ref="V34">COUNTA(X34:BA34)</f>
        <v>4</v>
      </c>
      <c r="W34" s="28">
        <f t="array" ref="W34">SUM(X34:BA34)</f>
        <v>4</v>
      </c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30">
        <v>1</v>
      </c>
      <c r="AK34" s="29"/>
      <c r="AL34" s="30">
        <v>1</v>
      </c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30">
        <v>1</v>
      </c>
      <c r="AX34" s="29"/>
      <c r="AY34" s="30">
        <v>1</v>
      </c>
      <c r="AZ34" s="29"/>
      <c r="BA34" s="29"/>
    </row>
    <row r="35" spans="1:53" ht="200.25" customHeight="1" x14ac:dyDescent="0.25">
      <c r="A35" s="24" t="s">
        <v>83</v>
      </c>
      <c r="B35" s="24" t="s">
        <v>196</v>
      </c>
      <c r="C35" s="31"/>
      <c r="D35" s="31"/>
      <c r="E35" s="31"/>
      <c r="F35" s="24" t="s">
        <v>197</v>
      </c>
      <c r="G35" s="24" t="s">
        <v>198</v>
      </c>
      <c r="H35" s="26" t="s">
        <v>199</v>
      </c>
      <c r="I35" s="24" t="s">
        <v>60</v>
      </c>
      <c r="J35" s="26" t="s">
        <v>88</v>
      </c>
      <c r="K35" s="26" t="s">
        <v>200</v>
      </c>
      <c r="L35" s="24" t="s">
        <v>201</v>
      </c>
      <c r="M35" s="24" t="s">
        <v>145</v>
      </c>
      <c r="N35" s="24" t="s">
        <v>146</v>
      </c>
      <c r="O35" s="24" t="s">
        <v>55</v>
      </c>
      <c r="P35" s="24" t="s">
        <v>64</v>
      </c>
      <c r="Q35" s="24" t="s">
        <v>1</v>
      </c>
      <c r="R35" s="24" t="s">
        <v>65</v>
      </c>
      <c r="S35" s="24" t="s">
        <v>66</v>
      </c>
      <c r="T35" s="27">
        <v>82.5</v>
      </c>
      <c r="U35" s="27">
        <v>165</v>
      </c>
      <c r="V35" s="28">
        <f t="array" ref="V35">COUNTA(X35:BA35)</f>
        <v>4</v>
      </c>
      <c r="W35" s="28">
        <f t="array" ref="W35">SUM(X35:BA35)</f>
        <v>18</v>
      </c>
      <c r="X35" s="29"/>
      <c r="Y35" s="29"/>
      <c r="Z35" s="29"/>
      <c r="AA35" s="29"/>
      <c r="AB35" s="29"/>
      <c r="AC35" s="29"/>
      <c r="AD35" s="29"/>
      <c r="AE35" s="30">
        <v>7</v>
      </c>
      <c r="AF35" s="30">
        <v>4</v>
      </c>
      <c r="AG35" s="29"/>
      <c r="AH35" s="30">
        <v>5</v>
      </c>
      <c r="AI35" s="30">
        <v>2</v>
      </c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</row>
    <row r="36" spans="1:53" ht="200.25" customHeight="1" x14ac:dyDescent="0.25">
      <c r="A36" s="24" t="s">
        <v>83</v>
      </c>
      <c r="B36" s="24" t="s">
        <v>196</v>
      </c>
      <c r="C36" s="31"/>
      <c r="D36" s="31"/>
      <c r="E36" s="31"/>
      <c r="F36" s="24" t="s">
        <v>202</v>
      </c>
      <c r="G36" s="24" t="s">
        <v>203</v>
      </c>
      <c r="H36" s="26" t="s">
        <v>204</v>
      </c>
      <c r="I36" s="24" t="s">
        <v>60</v>
      </c>
      <c r="J36" s="26" t="s">
        <v>88</v>
      </c>
      <c r="K36" s="26" t="s">
        <v>200</v>
      </c>
      <c r="L36" s="24" t="s">
        <v>201</v>
      </c>
      <c r="M36" s="24" t="s">
        <v>145</v>
      </c>
      <c r="N36" s="24" t="s">
        <v>146</v>
      </c>
      <c r="O36" s="24" t="s">
        <v>55</v>
      </c>
      <c r="P36" s="24" t="s">
        <v>64</v>
      </c>
      <c r="Q36" s="24" t="s">
        <v>1</v>
      </c>
      <c r="R36" s="24" t="s">
        <v>65</v>
      </c>
      <c r="S36" s="24" t="s">
        <v>66</v>
      </c>
      <c r="T36" s="27">
        <v>82.5</v>
      </c>
      <c r="U36" s="27">
        <v>165</v>
      </c>
      <c r="V36" s="28">
        <f t="array" ref="V36">COUNTA(X36:BA36)</f>
        <v>4</v>
      </c>
      <c r="W36" s="28">
        <f t="array" ref="W36">SUM(X36:BA36)</f>
        <v>19</v>
      </c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30">
        <v>10</v>
      </c>
      <c r="AM36" s="30">
        <v>2</v>
      </c>
      <c r="AN36" s="29"/>
      <c r="AO36" s="29"/>
      <c r="AP36" s="30">
        <v>4</v>
      </c>
      <c r="AQ36" s="29"/>
      <c r="AR36" s="29"/>
      <c r="AS36" s="30">
        <v>3</v>
      </c>
      <c r="AT36" s="29"/>
      <c r="AU36" s="29"/>
      <c r="AV36" s="29"/>
      <c r="AW36" s="29"/>
      <c r="AX36" s="29"/>
      <c r="AY36" s="29"/>
      <c r="AZ36" s="29"/>
      <c r="BA36" s="29"/>
    </row>
    <row r="37" spans="1:53" ht="200.25" customHeight="1" x14ac:dyDescent="0.25">
      <c r="A37" s="24" t="s">
        <v>55</v>
      </c>
      <c r="B37" s="24" t="s">
        <v>165</v>
      </c>
      <c r="C37" s="31"/>
      <c r="D37" s="31"/>
      <c r="E37" s="31"/>
      <c r="F37" s="24" t="s">
        <v>205</v>
      </c>
      <c r="G37" s="24" t="s">
        <v>206</v>
      </c>
      <c r="H37" s="26" t="s">
        <v>207</v>
      </c>
      <c r="I37" s="24" t="s">
        <v>60</v>
      </c>
      <c r="J37" s="26" t="s">
        <v>88</v>
      </c>
      <c r="K37" s="26" t="s">
        <v>169</v>
      </c>
      <c r="L37" s="24" t="s">
        <v>164</v>
      </c>
      <c r="M37" s="24" t="s">
        <v>170</v>
      </c>
      <c r="N37" s="24" t="s">
        <v>55</v>
      </c>
      <c r="O37" s="24" t="s">
        <v>55</v>
      </c>
      <c r="P37" s="24" t="s">
        <v>64</v>
      </c>
      <c r="Q37" s="24" t="s">
        <v>1</v>
      </c>
      <c r="R37" s="24" t="s">
        <v>65</v>
      </c>
      <c r="S37" s="24" t="s">
        <v>66</v>
      </c>
      <c r="T37" s="27">
        <v>78.5</v>
      </c>
      <c r="U37" s="27">
        <v>157</v>
      </c>
      <c r="V37" s="28">
        <f t="array" ref="V37">COUNTA(X37:BA37)</f>
        <v>4</v>
      </c>
      <c r="W37" s="28">
        <f t="array" ref="W37">SUM(X37:BA37)</f>
        <v>9</v>
      </c>
      <c r="X37" s="29"/>
      <c r="Y37" s="29"/>
      <c r="Z37" s="29"/>
      <c r="AA37" s="29"/>
      <c r="AB37" s="29"/>
      <c r="AC37" s="30">
        <v>3</v>
      </c>
      <c r="AD37" s="29"/>
      <c r="AE37" s="30">
        <v>3</v>
      </c>
      <c r="AF37" s="30">
        <v>1</v>
      </c>
      <c r="AG37" s="29"/>
      <c r="AH37" s="30">
        <v>2</v>
      </c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</row>
    <row r="38" spans="1:53" ht="200.25" customHeight="1" x14ac:dyDescent="0.25">
      <c r="A38" s="24" t="s">
        <v>55</v>
      </c>
      <c r="B38" s="24" t="s">
        <v>165</v>
      </c>
      <c r="C38" s="31"/>
      <c r="D38" s="31"/>
      <c r="E38" s="31"/>
      <c r="F38" s="24" t="s">
        <v>208</v>
      </c>
      <c r="G38" s="24" t="s">
        <v>48</v>
      </c>
      <c r="H38" s="26" t="s">
        <v>209</v>
      </c>
      <c r="I38" s="24" t="s">
        <v>60</v>
      </c>
      <c r="J38" s="26" t="s">
        <v>88</v>
      </c>
      <c r="K38" s="26" t="s">
        <v>169</v>
      </c>
      <c r="L38" s="24" t="s">
        <v>164</v>
      </c>
      <c r="M38" s="24" t="s">
        <v>170</v>
      </c>
      <c r="N38" s="24" t="s">
        <v>55</v>
      </c>
      <c r="O38" s="24" t="s">
        <v>55</v>
      </c>
      <c r="P38" s="24" t="s">
        <v>64</v>
      </c>
      <c r="Q38" s="24" t="s">
        <v>1</v>
      </c>
      <c r="R38" s="24" t="s">
        <v>65</v>
      </c>
      <c r="S38" s="24" t="s">
        <v>66</v>
      </c>
      <c r="T38" s="27">
        <v>78.5</v>
      </c>
      <c r="U38" s="27">
        <v>157</v>
      </c>
      <c r="V38" s="28">
        <f t="array" ref="V38">COUNTA(X38:BA38)</f>
        <v>4</v>
      </c>
      <c r="W38" s="28">
        <f t="array" ref="W38">SUM(X38:BA38)</f>
        <v>6</v>
      </c>
      <c r="X38" s="29"/>
      <c r="Y38" s="29"/>
      <c r="Z38" s="29"/>
      <c r="AA38" s="29"/>
      <c r="AB38" s="29"/>
      <c r="AC38" s="29"/>
      <c r="AD38" s="30">
        <v>2</v>
      </c>
      <c r="AE38" s="29"/>
      <c r="AF38" s="30">
        <v>1</v>
      </c>
      <c r="AG38" s="30">
        <v>1</v>
      </c>
      <c r="AH38" s="29"/>
      <c r="AI38" s="29"/>
      <c r="AJ38" s="30">
        <v>2</v>
      </c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</row>
    <row r="39" spans="1:53" ht="200.25" customHeight="1" x14ac:dyDescent="0.25">
      <c r="A39" s="24" t="s">
        <v>83</v>
      </c>
      <c r="B39" s="24" t="s">
        <v>130</v>
      </c>
      <c r="C39" s="31"/>
      <c r="D39" s="32"/>
      <c r="E39" s="32"/>
      <c r="F39" s="24" t="s">
        <v>210</v>
      </c>
      <c r="G39" s="24" t="s">
        <v>50</v>
      </c>
      <c r="H39" s="26" t="s">
        <v>211</v>
      </c>
      <c r="I39" s="24" t="s">
        <v>60</v>
      </c>
      <c r="J39" s="26" t="s">
        <v>60</v>
      </c>
      <c r="K39" s="26" t="s">
        <v>134</v>
      </c>
      <c r="L39" s="24" t="s">
        <v>113</v>
      </c>
      <c r="M39" s="24" t="s">
        <v>62</v>
      </c>
      <c r="N39" s="24" t="s">
        <v>55</v>
      </c>
      <c r="O39" s="24" t="s">
        <v>55</v>
      </c>
      <c r="P39" s="24" t="s">
        <v>64</v>
      </c>
      <c r="Q39" s="24" t="s">
        <v>1</v>
      </c>
      <c r="R39" s="24" t="s">
        <v>65</v>
      </c>
      <c r="S39" s="24" t="s">
        <v>66</v>
      </c>
      <c r="T39" s="27">
        <v>85</v>
      </c>
      <c r="U39" s="27">
        <v>170</v>
      </c>
      <c r="V39" s="28">
        <f t="array" ref="V39">COUNTA(X39:BA39)</f>
        <v>4</v>
      </c>
      <c r="W39" s="28">
        <f t="array" ref="W39">SUM(X39:BA39)</f>
        <v>17</v>
      </c>
      <c r="X39" s="29"/>
      <c r="Y39" s="29"/>
      <c r="Z39" s="29"/>
      <c r="AA39" s="29"/>
      <c r="AB39" s="29"/>
      <c r="AC39" s="30">
        <v>1</v>
      </c>
      <c r="AD39" s="30">
        <v>4</v>
      </c>
      <c r="AE39" s="29"/>
      <c r="AF39" s="30">
        <v>3</v>
      </c>
      <c r="AG39" s="30">
        <v>9</v>
      </c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</row>
    <row r="40" spans="1:53" ht="200.1" customHeight="1" x14ac:dyDescent="0.25">
      <c r="A40" s="24" t="s">
        <v>83</v>
      </c>
      <c r="B40" s="24" t="s">
        <v>212</v>
      </c>
      <c r="C40" s="31"/>
      <c r="D40" s="25"/>
      <c r="E40" s="25"/>
      <c r="F40" s="24" t="s">
        <v>213</v>
      </c>
      <c r="G40" s="24" t="s">
        <v>137</v>
      </c>
      <c r="H40" s="26" t="s">
        <v>138</v>
      </c>
      <c r="I40" s="24" t="s">
        <v>60</v>
      </c>
      <c r="J40" s="26" t="s">
        <v>60</v>
      </c>
      <c r="K40" s="26" t="s">
        <v>214</v>
      </c>
      <c r="L40" s="24" t="s">
        <v>215</v>
      </c>
      <c r="M40" s="24" t="s">
        <v>216</v>
      </c>
      <c r="N40" s="24" t="s">
        <v>217</v>
      </c>
      <c r="O40" s="24" t="s">
        <v>55</v>
      </c>
      <c r="P40" s="24" t="s">
        <v>64</v>
      </c>
      <c r="Q40" s="24" t="s">
        <v>1</v>
      </c>
      <c r="R40" s="24" t="s">
        <v>65</v>
      </c>
      <c r="S40" s="24" t="s">
        <v>66</v>
      </c>
      <c r="T40" s="27">
        <v>55</v>
      </c>
      <c r="U40" s="27">
        <v>110</v>
      </c>
      <c r="V40" s="28">
        <f t="array" ref="V40">COUNTA(X40:BA40)</f>
        <v>4</v>
      </c>
      <c r="W40" s="28">
        <f t="array" ref="W40">SUM(X40:BA40)</f>
        <v>27</v>
      </c>
      <c r="X40" s="29"/>
      <c r="Y40" s="29"/>
      <c r="Z40" s="29"/>
      <c r="AA40" s="29"/>
      <c r="AB40" s="29"/>
      <c r="AC40" s="30">
        <v>3</v>
      </c>
      <c r="AD40" s="30">
        <v>7</v>
      </c>
      <c r="AE40" s="29"/>
      <c r="AF40" s="30">
        <v>6</v>
      </c>
      <c r="AG40" s="30">
        <v>11</v>
      </c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</row>
    <row r="41" spans="1:53" ht="200.25" customHeight="1" x14ac:dyDescent="0.25">
      <c r="A41" s="24" t="s">
        <v>55</v>
      </c>
      <c r="B41" s="24" t="s">
        <v>218</v>
      </c>
      <c r="C41" s="31"/>
      <c r="D41" s="31"/>
      <c r="E41" s="31"/>
      <c r="F41" s="24" t="s">
        <v>219</v>
      </c>
      <c r="G41" s="24" t="s">
        <v>53</v>
      </c>
      <c r="H41" s="26" t="s">
        <v>220</v>
      </c>
      <c r="I41" s="24" t="s">
        <v>60</v>
      </c>
      <c r="J41" s="26" t="s">
        <v>221</v>
      </c>
      <c r="K41" s="26" t="s">
        <v>72</v>
      </c>
      <c r="L41" s="24" t="s">
        <v>63</v>
      </c>
      <c r="M41" s="24" t="s">
        <v>55</v>
      </c>
      <c r="N41" s="24" t="s">
        <v>55</v>
      </c>
      <c r="O41" s="24" t="s">
        <v>55</v>
      </c>
      <c r="P41" s="24" t="s">
        <v>64</v>
      </c>
      <c r="Q41" s="24" t="s">
        <v>1</v>
      </c>
      <c r="R41" s="24" t="s">
        <v>65</v>
      </c>
      <c r="S41" s="24" t="s">
        <v>153</v>
      </c>
      <c r="T41" s="27">
        <v>37.5</v>
      </c>
      <c r="U41" s="27">
        <v>75</v>
      </c>
      <c r="V41" s="28">
        <f t="array" ref="V41">COUNTA(X41:BA41)</f>
        <v>3</v>
      </c>
      <c r="W41" s="28">
        <f t="array" ref="W41">SUM(X41:BA41)</f>
        <v>7</v>
      </c>
      <c r="X41" s="29"/>
      <c r="Y41" s="29"/>
      <c r="Z41" s="29"/>
      <c r="AA41" s="29"/>
      <c r="AB41" s="29"/>
      <c r="AC41" s="29"/>
      <c r="AD41" s="30">
        <v>1</v>
      </c>
      <c r="AE41" s="29"/>
      <c r="AF41" s="30">
        <v>1</v>
      </c>
      <c r="AG41" s="29"/>
      <c r="AH41" s="29"/>
      <c r="AI41" s="29"/>
      <c r="AJ41" s="30">
        <v>5</v>
      </c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</row>
    <row r="42" spans="1:53" ht="200.25" customHeight="1" x14ac:dyDescent="0.25">
      <c r="A42" s="24" t="s">
        <v>73</v>
      </c>
      <c r="B42" s="24" t="s">
        <v>222</v>
      </c>
      <c r="C42" s="31"/>
      <c r="D42" s="31"/>
      <c r="E42" s="31"/>
      <c r="F42" s="24" t="s">
        <v>223</v>
      </c>
      <c r="G42" s="24" t="s">
        <v>224</v>
      </c>
      <c r="H42" s="26" t="s">
        <v>225</v>
      </c>
      <c r="I42" s="24" t="s">
        <v>60</v>
      </c>
      <c r="J42" s="26" t="s">
        <v>60</v>
      </c>
      <c r="K42" s="26" t="s">
        <v>195</v>
      </c>
      <c r="L42" s="24" t="s">
        <v>79</v>
      </c>
      <c r="M42" s="24" t="s">
        <v>55</v>
      </c>
      <c r="N42" s="24" t="s">
        <v>55</v>
      </c>
      <c r="O42" s="24" t="s">
        <v>55</v>
      </c>
      <c r="P42" s="24" t="s">
        <v>64</v>
      </c>
      <c r="Q42" s="24" t="s">
        <v>1</v>
      </c>
      <c r="R42" s="24" t="s">
        <v>65</v>
      </c>
      <c r="S42" s="24" t="s">
        <v>66</v>
      </c>
      <c r="T42" s="27">
        <v>75</v>
      </c>
      <c r="U42" s="27">
        <v>150</v>
      </c>
      <c r="V42" s="28">
        <f t="array" ref="V42">COUNTA(X42:BA42)</f>
        <v>3</v>
      </c>
      <c r="W42" s="28">
        <f t="array" ref="W42">SUM(X42:BA42)</f>
        <v>5</v>
      </c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30">
        <v>2</v>
      </c>
      <c r="AK42" s="29"/>
      <c r="AL42" s="30">
        <v>2</v>
      </c>
      <c r="AM42" s="30">
        <v>1</v>
      </c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</row>
    <row r="43" spans="1:53" ht="200.25" customHeight="1" x14ac:dyDescent="0.25">
      <c r="A43" s="24" t="s">
        <v>73</v>
      </c>
      <c r="B43" s="24" t="s">
        <v>156</v>
      </c>
      <c r="C43" s="31"/>
      <c r="D43" s="31"/>
      <c r="E43" s="31"/>
      <c r="F43" s="24" t="s">
        <v>226</v>
      </c>
      <c r="G43" s="24" t="s">
        <v>198</v>
      </c>
      <c r="H43" s="26" t="s">
        <v>227</v>
      </c>
      <c r="I43" s="24" t="s">
        <v>60</v>
      </c>
      <c r="J43" s="26" t="s">
        <v>159</v>
      </c>
      <c r="K43" s="26" t="s">
        <v>159</v>
      </c>
      <c r="L43" s="24" t="s">
        <v>144</v>
      </c>
      <c r="M43" s="24" t="s">
        <v>145</v>
      </c>
      <c r="N43" s="24" t="s">
        <v>146</v>
      </c>
      <c r="O43" s="24" t="s">
        <v>55</v>
      </c>
      <c r="P43" s="24" t="s">
        <v>64</v>
      </c>
      <c r="Q43" s="24" t="s">
        <v>1</v>
      </c>
      <c r="R43" s="24" t="s">
        <v>65</v>
      </c>
      <c r="S43" s="24" t="s">
        <v>66</v>
      </c>
      <c r="T43" s="27">
        <v>109</v>
      </c>
      <c r="U43" s="27">
        <v>218</v>
      </c>
      <c r="V43" s="28">
        <f t="array" ref="V43">COUNTA(X43:BA43)</f>
        <v>3</v>
      </c>
      <c r="W43" s="28">
        <f t="array" ref="W43">SUM(X43:BA43)</f>
        <v>18</v>
      </c>
      <c r="X43" s="29"/>
      <c r="Y43" s="29"/>
      <c r="Z43" s="29"/>
      <c r="AA43" s="29"/>
      <c r="AB43" s="29"/>
      <c r="AC43" s="29"/>
      <c r="AD43" s="29"/>
      <c r="AE43" s="30">
        <v>3</v>
      </c>
      <c r="AF43" s="29"/>
      <c r="AG43" s="29"/>
      <c r="AH43" s="30">
        <v>1</v>
      </c>
      <c r="AI43" s="30">
        <v>14</v>
      </c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</row>
    <row r="44" spans="1:53" ht="200.25" customHeight="1" x14ac:dyDescent="0.25">
      <c r="A44" s="24" t="s">
        <v>73</v>
      </c>
      <c r="B44" s="24" t="s">
        <v>228</v>
      </c>
      <c r="C44" s="31"/>
      <c r="D44" s="31"/>
      <c r="E44" s="31"/>
      <c r="F44" s="24" t="s">
        <v>229</v>
      </c>
      <c r="G44" s="24" t="s">
        <v>132</v>
      </c>
      <c r="H44" s="26" t="s">
        <v>230</v>
      </c>
      <c r="I44" s="24" t="s">
        <v>60</v>
      </c>
      <c r="J44" s="26" t="s">
        <v>60</v>
      </c>
      <c r="K44" s="26" t="s">
        <v>231</v>
      </c>
      <c r="L44" s="24" t="s">
        <v>144</v>
      </c>
      <c r="M44" s="24" t="s">
        <v>145</v>
      </c>
      <c r="N44" s="24" t="s">
        <v>146</v>
      </c>
      <c r="O44" s="24" t="s">
        <v>55</v>
      </c>
      <c r="P44" s="24" t="s">
        <v>64</v>
      </c>
      <c r="Q44" s="24" t="s">
        <v>1</v>
      </c>
      <c r="R44" s="24" t="s">
        <v>65</v>
      </c>
      <c r="S44" s="24" t="s">
        <v>66</v>
      </c>
      <c r="T44" s="27">
        <v>61</v>
      </c>
      <c r="U44" s="27">
        <v>122</v>
      </c>
      <c r="V44" s="28">
        <f t="array" ref="V44">COUNTA(X44:BA44)</f>
        <v>3</v>
      </c>
      <c r="W44" s="28">
        <f t="array" ref="W44">SUM(X44:BA44)</f>
        <v>7</v>
      </c>
      <c r="X44" s="29"/>
      <c r="Y44" s="29"/>
      <c r="Z44" s="29"/>
      <c r="AA44" s="29"/>
      <c r="AB44" s="29"/>
      <c r="AC44" s="29"/>
      <c r="AD44" s="30">
        <v>1</v>
      </c>
      <c r="AE44" s="29"/>
      <c r="AF44" s="29"/>
      <c r="AG44" s="29"/>
      <c r="AH44" s="29"/>
      <c r="AI44" s="30">
        <v>5</v>
      </c>
      <c r="AJ44" s="29"/>
      <c r="AK44" s="29"/>
      <c r="AL44" s="29"/>
      <c r="AM44" s="30">
        <v>1</v>
      </c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</row>
    <row r="45" spans="1:53" ht="200.25" customHeight="1" x14ac:dyDescent="0.25">
      <c r="A45" s="24" t="s">
        <v>73</v>
      </c>
      <c r="B45" s="24" t="s">
        <v>232</v>
      </c>
      <c r="C45" s="31"/>
      <c r="D45" s="31"/>
      <c r="E45" s="31"/>
      <c r="F45" s="24" t="s">
        <v>233</v>
      </c>
      <c r="G45" s="24" t="s">
        <v>234</v>
      </c>
      <c r="H45" s="26" t="s">
        <v>235</v>
      </c>
      <c r="I45" s="24" t="s">
        <v>60</v>
      </c>
      <c r="J45" s="26" t="s">
        <v>60</v>
      </c>
      <c r="K45" s="26" t="s">
        <v>236</v>
      </c>
      <c r="L45" s="24" t="s">
        <v>79</v>
      </c>
      <c r="M45" s="24" t="s">
        <v>55</v>
      </c>
      <c r="N45" s="24" t="s">
        <v>55</v>
      </c>
      <c r="O45" s="24" t="s">
        <v>55</v>
      </c>
      <c r="P45" s="24" t="s">
        <v>64</v>
      </c>
      <c r="Q45" s="24" t="s">
        <v>1</v>
      </c>
      <c r="R45" s="24" t="s">
        <v>65</v>
      </c>
      <c r="S45" s="24" t="s">
        <v>66</v>
      </c>
      <c r="T45" s="27">
        <v>125</v>
      </c>
      <c r="U45" s="27">
        <v>250</v>
      </c>
      <c r="V45" s="28">
        <f t="array" ref="V45">COUNTA(X45:BA45)</f>
        <v>3</v>
      </c>
      <c r="W45" s="28">
        <f t="array" ref="W45">SUM(X45:BA45)</f>
        <v>15</v>
      </c>
      <c r="X45" s="29"/>
      <c r="Y45" s="29"/>
      <c r="Z45" s="29"/>
      <c r="AA45" s="29"/>
      <c r="AB45" s="29"/>
      <c r="AC45" s="29"/>
      <c r="AD45" s="30">
        <v>3</v>
      </c>
      <c r="AE45" s="29"/>
      <c r="AF45" s="30">
        <v>8</v>
      </c>
      <c r="AG45" s="30">
        <v>4</v>
      </c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</row>
    <row r="46" spans="1:53" ht="200.25" customHeight="1" x14ac:dyDescent="0.25">
      <c r="A46" s="24" t="s">
        <v>73</v>
      </c>
      <c r="B46" s="24" t="s">
        <v>147</v>
      </c>
      <c r="C46" s="31"/>
      <c r="D46" s="31"/>
      <c r="E46" s="31"/>
      <c r="F46" s="24" t="s">
        <v>237</v>
      </c>
      <c r="G46" s="24" t="s">
        <v>238</v>
      </c>
      <c r="H46" s="26" t="s">
        <v>239</v>
      </c>
      <c r="I46" s="24" t="s">
        <v>60</v>
      </c>
      <c r="J46" s="26" t="s">
        <v>60</v>
      </c>
      <c r="K46" s="26" t="s">
        <v>151</v>
      </c>
      <c r="L46" s="24" t="s">
        <v>152</v>
      </c>
      <c r="M46" s="24" t="s">
        <v>55</v>
      </c>
      <c r="N46" s="24" t="s">
        <v>55</v>
      </c>
      <c r="O46" s="24" t="s">
        <v>55</v>
      </c>
      <c r="P46" s="24" t="s">
        <v>64</v>
      </c>
      <c r="Q46" s="24" t="s">
        <v>1</v>
      </c>
      <c r="R46" s="24" t="s">
        <v>65</v>
      </c>
      <c r="S46" s="24" t="s">
        <v>153</v>
      </c>
      <c r="T46" s="27">
        <v>35</v>
      </c>
      <c r="U46" s="27">
        <v>70</v>
      </c>
      <c r="V46" s="28">
        <f t="array" ref="V46">COUNTA(X46:BA46)</f>
        <v>3</v>
      </c>
      <c r="W46" s="28">
        <f t="array" ref="W46">SUM(X46:BA46)</f>
        <v>12</v>
      </c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30">
        <v>5</v>
      </c>
      <c r="AN46" s="29"/>
      <c r="AO46" s="30">
        <v>4</v>
      </c>
      <c r="AP46" s="30">
        <v>3</v>
      </c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</row>
    <row r="47" spans="1:53" ht="200.25" customHeight="1" x14ac:dyDescent="0.25">
      <c r="A47" s="24" t="s">
        <v>83</v>
      </c>
      <c r="B47" s="24" t="s">
        <v>240</v>
      </c>
      <c r="C47" s="31"/>
      <c r="D47" s="31"/>
      <c r="E47" s="31"/>
      <c r="F47" s="24" t="s">
        <v>241</v>
      </c>
      <c r="G47" s="24" t="s">
        <v>50</v>
      </c>
      <c r="H47" s="26" t="s">
        <v>211</v>
      </c>
      <c r="I47" s="24" t="s">
        <v>60</v>
      </c>
      <c r="J47" s="26" t="s">
        <v>88</v>
      </c>
      <c r="K47" s="26" t="s">
        <v>242</v>
      </c>
      <c r="L47" s="24" t="s">
        <v>113</v>
      </c>
      <c r="M47" s="24" t="s">
        <v>243</v>
      </c>
      <c r="N47" s="24" t="s">
        <v>55</v>
      </c>
      <c r="O47" s="24" t="s">
        <v>55</v>
      </c>
      <c r="P47" s="24" t="s">
        <v>64</v>
      </c>
      <c r="Q47" s="24" t="s">
        <v>1</v>
      </c>
      <c r="R47" s="24" t="s">
        <v>65</v>
      </c>
      <c r="S47" s="24" t="s">
        <v>66</v>
      </c>
      <c r="T47" s="27">
        <v>55</v>
      </c>
      <c r="U47" s="27">
        <v>110</v>
      </c>
      <c r="V47" s="28">
        <f t="array" ref="V47">COUNTA(X47:BA47)</f>
        <v>3</v>
      </c>
      <c r="W47" s="28">
        <f t="array" ref="W47">SUM(X47:BA47)</f>
        <v>6</v>
      </c>
      <c r="X47" s="29"/>
      <c r="Y47" s="29"/>
      <c r="Z47" s="29"/>
      <c r="AA47" s="29"/>
      <c r="AB47" s="29"/>
      <c r="AC47" s="29"/>
      <c r="AD47" s="30">
        <v>3</v>
      </c>
      <c r="AE47" s="29"/>
      <c r="AF47" s="30">
        <v>2</v>
      </c>
      <c r="AG47" s="29"/>
      <c r="AH47" s="29"/>
      <c r="AI47" s="29"/>
      <c r="AJ47" s="29"/>
      <c r="AK47" s="29"/>
      <c r="AL47" s="30">
        <v>1</v>
      </c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</row>
    <row r="48" spans="1:53" ht="200.25" customHeight="1" x14ac:dyDescent="0.25">
      <c r="A48" s="24" t="s">
        <v>83</v>
      </c>
      <c r="B48" s="24" t="s">
        <v>135</v>
      </c>
      <c r="C48" s="31"/>
      <c r="D48" s="31"/>
      <c r="E48" s="31"/>
      <c r="F48" s="24" t="s">
        <v>244</v>
      </c>
      <c r="G48" s="24" t="s">
        <v>50</v>
      </c>
      <c r="H48" s="26" t="s">
        <v>245</v>
      </c>
      <c r="I48" s="24" t="s">
        <v>60</v>
      </c>
      <c r="J48" s="26" t="s">
        <v>60</v>
      </c>
      <c r="K48" s="26" t="s">
        <v>139</v>
      </c>
      <c r="L48" s="24" t="s">
        <v>79</v>
      </c>
      <c r="M48" s="24" t="s">
        <v>55</v>
      </c>
      <c r="N48" s="24" t="s">
        <v>55</v>
      </c>
      <c r="O48" s="24" t="s">
        <v>55</v>
      </c>
      <c r="P48" s="24" t="s">
        <v>64</v>
      </c>
      <c r="Q48" s="24" t="s">
        <v>1</v>
      </c>
      <c r="R48" s="24" t="s">
        <v>65</v>
      </c>
      <c r="S48" s="24" t="s">
        <v>66</v>
      </c>
      <c r="T48" s="27">
        <v>80</v>
      </c>
      <c r="U48" s="27">
        <v>160</v>
      </c>
      <c r="V48" s="28">
        <f t="array" ref="V48">COUNTA(X48:BA48)</f>
        <v>3</v>
      </c>
      <c r="W48" s="28">
        <f t="array" ref="W48">SUM(X48:BA48)</f>
        <v>13</v>
      </c>
      <c r="X48" s="29"/>
      <c r="Y48" s="29"/>
      <c r="Z48" s="29"/>
      <c r="AA48" s="29"/>
      <c r="AB48" s="29"/>
      <c r="AC48" s="29"/>
      <c r="AD48" s="29"/>
      <c r="AE48" s="29"/>
      <c r="AF48" s="30">
        <v>5</v>
      </c>
      <c r="AG48" s="30">
        <v>4</v>
      </c>
      <c r="AH48" s="29"/>
      <c r="AI48" s="29"/>
      <c r="AJ48" s="29"/>
      <c r="AK48" s="29"/>
      <c r="AL48" s="30">
        <v>4</v>
      </c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</row>
    <row r="49" spans="1:53" ht="200.25" customHeight="1" x14ac:dyDescent="0.25">
      <c r="A49" s="24" t="s">
        <v>55</v>
      </c>
      <c r="B49" s="24" t="s">
        <v>246</v>
      </c>
      <c r="C49" s="31"/>
      <c r="D49" s="31"/>
      <c r="E49" s="31"/>
      <c r="F49" s="24" t="s">
        <v>247</v>
      </c>
      <c r="G49" s="24" t="s">
        <v>248</v>
      </c>
      <c r="H49" s="26" t="s">
        <v>249</v>
      </c>
      <c r="I49" s="24" t="s">
        <v>60</v>
      </c>
      <c r="J49" s="26" t="s">
        <v>250</v>
      </c>
      <c r="K49" s="26" t="s">
        <v>72</v>
      </c>
      <c r="L49" s="24" t="s">
        <v>63</v>
      </c>
      <c r="M49" s="24" t="s">
        <v>55</v>
      </c>
      <c r="N49" s="24" t="s">
        <v>55</v>
      </c>
      <c r="O49" s="24" t="s">
        <v>55</v>
      </c>
      <c r="P49" s="24" t="s">
        <v>64</v>
      </c>
      <c r="Q49" s="24" t="s">
        <v>1</v>
      </c>
      <c r="R49" s="24" t="s">
        <v>65</v>
      </c>
      <c r="S49" s="24" t="s">
        <v>66</v>
      </c>
      <c r="T49" s="27">
        <v>80</v>
      </c>
      <c r="U49" s="27">
        <v>160</v>
      </c>
      <c r="V49" s="28">
        <f t="array" ref="V49">COUNTA(X49:BA49)</f>
        <v>2</v>
      </c>
      <c r="W49" s="28">
        <f t="array" ref="W49">SUM(X49:BA49)</f>
        <v>2</v>
      </c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30">
        <v>1</v>
      </c>
      <c r="AK49" s="29"/>
      <c r="AL49" s="30">
        <v>1</v>
      </c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</row>
    <row r="50" spans="1:53" ht="200.25" customHeight="1" x14ac:dyDescent="0.25">
      <c r="A50" s="24" t="s">
        <v>83</v>
      </c>
      <c r="B50" s="24" t="s">
        <v>251</v>
      </c>
      <c r="C50" s="31"/>
      <c r="D50" s="31"/>
      <c r="E50" s="31"/>
      <c r="F50" s="24" t="s">
        <v>252</v>
      </c>
      <c r="G50" s="24" t="s">
        <v>198</v>
      </c>
      <c r="H50" s="26" t="s">
        <v>253</v>
      </c>
      <c r="I50" s="24" t="s">
        <v>60</v>
      </c>
      <c r="J50" s="26" t="s">
        <v>254</v>
      </c>
      <c r="K50" s="26" t="s">
        <v>255</v>
      </c>
      <c r="L50" s="24" t="s">
        <v>113</v>
      </c>
      <c r="M50" s="24" t="s">
        <v>256</v>
      </c>
      <c r="N50" s="24" t="s">
        <v>55</v>
      </c>
      <c r="O50" s="24" t="s">
        <v>55</v>
      </c>
      <c r="P50" s="24" t="s">
        <v>64</v>
      </c>
      <c r="Q50" s="24" t="s">
        <v>1</v>
      </c>
      <c r="R50" s="24" t="s">
        <v>65</v>
      </c>
      <c r="S50" s="24" t="s">
        <v>66</v>
      </c>
      <c r="T50" s="27">
        <v>70</v>
      </c>
      <c r="U50" s="27">
        <v>140</v>
      </c>
      <c r="V50" s="28">
        <f t="array" ref="V50">COUNTA(X50:BA50)</f>
        <v>2</v>
      </c>
      <c r="W50" s="28">
        <f t="array" ref="W50">SUM(X50:BA50)</f>
        <v>3</v>
      </c>
      <c r="X50" s="29"/>
      <c r="Y50" s="29"/>
      <c r="Z50" s="29"/>
      <c r="AA50" s="30">
        <v>2</v>
      </c>
      <c r="AB50" s="29"/>
      <c r="AC50" s="29"/>
      <c r="AD50" s="29"/>
      <c r="AE50" s="29"/>
      <c r="AF50" s="29"/>
      <c r="AG50" s="30">
        <v>1</v>
      </c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</row>
    <row r="51" spans="1:53" ht="200.25" customHeight="1" x14ac:dyDescent="0.25">
      <c r="A51" s="24" t="s">
        <v>73</v>
      </c>
      <c r="B51" s="24" t="s">
        <v>257</v>
      </c>
      <c r="C51" s="31"/>
      <c r="D51" s="31"/>
      <c r="E51" s="31"/>
      <c r="F51" s="24" t="s">
        <v>258</v>
      </c>
      <c r="G51" s="24" t="s">
        <v>48</v>
      </c>
      <c r="H51" s="26" t="s">
        <v>259</v>
      </c>
      <c r="I51" s="24" t="s">
        <v>60</v>
      </c>
      <c r="J51" s="26" t="s">
        <v>60</v>
      </c>
      <c r="K51" s="26" t="s">
        <v>260</v>
      </c>
      <c r="L51" s="24" t="s">
        <v>113</v>
      </c>
      <c r="M51" s="24" t="s">
        <v>216</v>
      </c>
      <c r="N51" s="24" t="s">
        <v>217</v>
      </c>
      <c r="O51" s="24" t="s">
        <v>55</v>
      </c>
      <c r="P51" s="24" t="s">
        <v>64</v>
      </c>
      <c r="Q51" s="24" t="s">
        <v>1</v>
      </c>
      <c r="R51" s="24" t="s">
        <v>65</v>
      </c>
      <c r="S51" s="24" t="s">
        <v>66</v>
      </c>
      <c r="T51" s="27">
        <v>56.5</v>
      </c>
      <c r="U51" s="27">
        <v>113</v>
      </c>
      <c r="V51" s="28">
        <f t="array" ref="V51">COUNTA(X51:BA51)</f>
        <v>2</v>
      </c>
      <c r="W51" s="28">
        <f t="array" ref="W51">SUM(X51:BA51)</f>
        <v>2</v>
      </c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30">
        <v>1</v>
      </c>
      <c r="AK51" s="29"/>
      <c r="AL51" s="30">
        <v>1</v>
      </c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</row>
    <row r="52" spans="1:53" ht="200.25" customHeight="1" x14ac:dyDescent="0.25">
      <c r="A52" s="24" t="s">
        <v>83</v>
      </c>
      <c r="B52" s="24" t="s">
        <v>196</v>
      </c>
      <c r="C52" s="31"/>
      <c r="D52" s="31"/>
      <c r="E52" s="31"/>
      <c r="F52" s="24" t="s">
        <v>261</v>
      </c>
      <c r="G52" s="24" t="s">
        <v>262</v>
      </c>
      <c r="H52" s="26" t="s">
        <v>263</v>
      </c>
      <c r="I52" s="24" t="s">
        <v>60</v>
      </c>
      <c r="J52" s="26" t="s">
        <v>88</v>
      </c>
      <c r="K52" s="26" t="s">
        <v>200</v>
      </c>
      <c r="L52" s="24" t="s">
        <v>201</v>
      </c>
      <c r="M52" s="24" t="s">
        <v>145</v>
      </c>
      <c r="N52" s="24" t="s">
        <v>146</v>
      </c>
      <c r="O52" s="24" t="s">
        <v>55</v>
      </c>
      <c r="P52" s="24" t="s">
        <v>64</v>
      </c>
      <c r="Q52" s="24" t="s">
        <v>1</v>
      </c>
      <c r="R52" s="24" t="s">
        <v>65</v>
      </c>
      <c r="S52" s="24" t="s">
        <v>66</v>
      </c>
      <c r="T52" s="27">
        <v>82.5</v>
      </c>
      <c r="U52" s="27">
        <v>165</v>
      </c>
      <c r="V52" s="28">
        <f t="array" ref="V52">COUNTA(X52:BA52)</f>
        <v>2</v>
      </c>
      <c r="W52" s="28">
        <f t="array" ref="W52">SUM(X52:BA52)</f>
        <v>16</v>
      </c>
      <c r="X52" s="29"/>
      <c r="Y52" s="29"/>
      <c r="Z52" s="29"/>
      <c r="AA52" s="29"/>
      <c r="AB52" s="29"/>
      <c r="AC52" s="29"/>
      <c r="AD52" s="29"/>
      <c r="AE52" s="29"/>
      <c r="AF52" s="30">
        <v>2</v>
      </c>
      <c r="AG52" s="29"/>
      <c r="AH52" s="29"/>
      <c r="AI52" s="29"/>
      <c r="AJ52" s="30">
        <v>14</v>
      </c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</row>
    <row r="53" spans="1:53" ht="200.25" customHeight="1" x14ac:dyDescent="0.25">
      <c r="A53" s="24" t="s">
        <v>83</v>
      </c>
      <c r="B53" s="24" t="s">
        <v>196</v>
      </c>
      <c r="C53" s="31"/>
      <c r="D53" s="31"/>
      <c r="E53" s="31"/>
      <c r="F53" s="24" t="s">
        <v>264</v>
      </c>
      <c r="G53" s="24" t="s">
        <v>189</v>
      </c>
      <c r="H53" s="26" t="s">
        <v>265</v>
      </c>
      <c r="I53" s="24" t="s">
        <v>60</v>
      </c>
      <c r="J53" s="26" t="s">
        <v>88</v>
      </c>
      <c r="K53" s="26" t="s">
        <v>200</v>
      </c>
      <c r="L53" s="24" t="s">
        <v>201</v>
      </c>
      <c r="M53" s="24" t="s">
        <v>145</v>
      </c>
      <c r="N53" s="24" t="s">
        <v>146</v>
      </c>
      <c r="O53" s="24" t="s">
        <v>55</v>
      </c>
      <c r="P53" s="24" t="s">
        <v>64</v>
      </c>
      <c r="Q53" s="24" t="s">
        <v>1</v>
      </c>
      <c r="R53" s="24" t="s">
        <v>65</v>
      </c>
      <c r="S53" s="24" t="s">
        <v>66</v>
      </c>
      <c r="T53" s="27">
        <v>82.5</v>
      </c>
      <c r="U53" s="27">
        <v>165</v>
      </c>
      <c r="V53" s="28">
        <f t="array" ref="V53">COUNTA(X53:BA53)</f>
        <v>2</v>
      </c>
      <c r="W53" s="28">
        <f t="array" ref="W53">SUM(X53:BA53)</f>
        <v>2</v>
      </c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30">
        <v>1</v>
      </c>
      <c r="AK53" s="29"/>
      <c r="AL53" s="29"/>
      <c r="AM53" s="30">
        <v>1</v>
      </c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</row>
    <row r="54" spans="1:53" ht="200.25" customHeight="1" x14ac:dyDescent="0.25">
      <c r="A54" s="24" t="s">
        <v>55</v>
      </c>
      <c r="B54" s="24" t="s">
        <v>266</v>
      </c>
      <c r="C54" s="31"/>
      <c r="D54" s="31"/>
      <c r="E54" s="31"/>
      <c r="F54" s="24" t="s">
        <v>267</v>
      </c>
      <c r="G54" s="24" t="s">
        <v>132</v>
      </c>
      <c r="H54" s="26" t="s">
        <v>268</v>
      </c>
      <c r="I54" s="24" t="s">
        <v>60</v>
      </c>
      <c r="J54" s="26" t="s">
        <v>269</v>
      </c>
      <c r="K54" s="26" t="s">
        <v>170</v>
      </c>
      <c r="L54" s="24" t="s">
        <v>164</v>
      </c>
      <c r="M54" s="24" t="s">
        <v>55</v>
      </c>
      <c r="N54" s="24" t="s">
        <v>55</v>
      </c>
      <c r="O54" s="24" t="s">
        <v>55</v>
      </c>
      <c r="P54" s="24" t="s">
        <v>64</v>
      </c>
      <c r="Q54" s="24" t="s">
        <v>1</v>
      </c>
      <c r="R54" s="24" t="s">
        <v>65</v>
      </c>
      <c r="S54" s="24" t="s">
        <v>66</v>
      </c>
      <c r="T54" s="27">
        <v>61</v>
      </c>
      <c r="U54" s="27">
        <v>122</v>
      </c>
      <c r="V54" s="28">
        <f t="array" ref="V54">COUNTA(X54:BA54)</f>
        <v>2</v>
      </c>
      <c r="W54" s="28">
        <f t="array" ref="W54">SUM(X54:BA54)</f>
        <v>14</v>
      </c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30">
        <v>11</v>
      </c>
      <c r="AJ54" s="30">
        <v>3</v>
      </c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</row>
    <row r="55" spans="1:53" ht="200.25" customHeight="1" x14ac:dyDescent="0.25">
      <c r="A55" s="24" t="s">
        <v>83</v>
      </c>
      <c r="B55" s="24" t="s">
        <v>270</v>
      </c>
      <c r="C55" s="31"/>
      <c r="D55" s="31"/>
      <c r="E55" s="31"/>
      <c r="F55" s="24" t="s">
        <v>271</v>
      </c>
      <c r="G55" s="24" t="s">
        <v>132</v>
      </c>
      <c r="H55" s="26" t="s">
        <v>162</v>
      </c>
      <c r="I55" s="24" t="s">
        <v>60</v>
      </c>
      <c r="J55" s="26" t="s">
        <v>88</v>
      </c>
      <c r="K55" s="26" t="s">
        <v>272</v>
      </c>
      <c r="L55" s="24" t="s">
        <v>144</v>
      </c>
      <c r="M55" s="24" t="s">
        <v>145</v>
      </c>
      <c r="N55" s="24" t="s">
        <v>146</v>
      </c>
      <c r="O55" s="24" t="s">
        <v>55</v>
      </c>
      <c r="P55" s="24" t="s">
        <v>64</v>
      </c>
      <c r="Q55" s="24" t="s">
        <v>1</v>
      </c>
      <c r="R55" s="24" t="s">
        <v>65</v>
      </c>
      <c r="S55" s="24" t="s">
        <v>66</v>
      </c>
      <c r="T55" s="27">
        <v>109</v>
      </c>
      <c r="U55" s="27">
        <v>218</v>
      </c>
      <c r="V55" s="28">
        <f t="array" ref="V55">COUNTA(X55:BA55)</f>
        <v>2</v>
      </c>
      <c r="W55" s="28">
        <f t="array" ref="W55">SUM(X55:BA55)</f>
        <v>104</v>
      </c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30">
        <v>47</v>
      </c>
      <c r="AO55" s="29"/>
      <c r="AP55" s="29"/>
      <c r="AQ55" s="30">
        <v>57</v>
      </c>
      <c r="AR55" s="29"/>
      <c r="AS55" s="29"/>
      <c r="AT55" s="29"/>
      <c r="AU55" s="29"/>
      <c r="AV55" s="29"/>
      <c r="AW55" s="29"/>
      <c r="AX55" s="29"/>
      <c r="AY55" s="29"/>
      <c r="AZ55" s="29"/>
      <c r="BA55" s="29"/>
    </row>
    <row r="56" spans="1:53" ht="200.25" customHeight="1" x14ac:dyDescent="0.25">
      <c r="A56" s="24" t="s">
        <v>73</v>
      </c>
      <c r="B56" s="24" t="s">
        <v>273</v>
      </c>
      <c r="C56" s="31"/>
      <c r="D56" s="31"/>
      <c r="E56" s="31"/>
      <c r="F56" s="24" t="s">
        <v>274</v>
      </c>
      <c r="G56" s="24" t="s">
        <v>206</v>
      </c>
      <c r="H56" s="26" t="s">
        <v>275</v>
      </c>
      <c r="I56" s="24" t="s">
        <v>60</v>
      </c>
      <c r="J56" s="26" t="s">
        <v>60</v>
      </c>
      <c r="K56" s="26" t="s">
        <v>276</v>
      </c>
      <c r="L56" s="24" t="s">
        <v>79</v>
      </c>
      <c r="M56" s="24" t="s">
        <v>55</v>
      </c>
      <c r="N56" s="24" t="s">
        <v>55</v>
      </c>
      <c r="O56" s="24" t="s">
        <v>55</v>
      </c>
      <c r="P56" s="24" t="s">
        <v>64</v>
      </c>
      <c r="Q56" s="24" t="s">
        <v>1</v>
      </c>
      <c r="R56" s="24" t="s">
        <v>65</v>
      </c>
      <c r="S56" s="24" t="s">
        <v>66</v>
      </c>
      <c r="T56" s="27">
        <v>80</v>
      </c>
      <c r="U56" s="27">
        <v>160</v>
      </c>
      <c r="V56" s="28">
        <f t="array" ref="V56">COUNTA(X56:BA56)</f>
        <v>2</v>
      </c>
      <c r="W56" s="28">
        <f t="array" ref="W56">SUM(X56:BA56)</f>
        <v>4</v>
      </c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30">
        <v>3</v>
      </c>
      <c r="BA56" s="30">
        <v>1</v>
      </c>
    </row>
    <row r="57" spans="1:53" ht="200.25" customHeight="1" x14ac:dyDescent="0.25">
      <c r="A57" s="24" t="s">
        <v>73</v>
      </c>
      <c r="B57" s="24" t="s">
        <v>182</v>
      </c>
      <c r="C57" s="31"/>
      <c r="D57" s="31"/>
      <c r="E57" s="32"/>
      <c r="F57" s="24" t="s">
        <v>277</v>
      </c>
      <c r="G57" s="24" t="s">
        <v>278</v>
      </c>
      <c r="H57" s="26" t="s">
        <v>279</v>
      </c>
      <c r="I57" s="24" t="s">
        <v>60</v>
      </c>
      <c r="J57" s="26" t="s">
        <v>60</v>
      </c>
      <c r="K57" s="26" t="s">
        <v>185</v>
      </c>
      <c r="L57" s="24" t="s">
        <v>152</v>
      </c>
      <c r="M57" s="24" t="s">
        <v>55</v>
      </c>
      <c r="N57" s="24" t="s">
        <v>55</v>
      </c>
      <c r="O57" s="24" t="s">
        <v>55</v>
      </c>
      <c r="P57" s="24" t="s">
        <v>64</v>
      </c>
      <c r="Q57" s="24" t="s">
        <v>1</v>
      </c>
      <c r="R57" s="24" t="s">
        <v>65</v>
      </c>
      <c r="S57" s="24" t="s">
        <v>153</v>
      </c>
      <c r="T57" s="27">
        <v>35</v>
      </c>
      <c r="U57" s="27">
        <v>70</v>
      </c>
      <c r="V57" s="28">
        <f t="array" ref="V57">COUNTA(X57:BA57)</f>
        <v>2</v>
      </c>
      <c r="W57" s="28">
        <f t="array" ref="W57">SUM(X57:BA57)</f>
        <v>3</v>
      </c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30">
        <v>1</v>
      </c>
      <c r="AM57" s="29"/>
      <c r="AN57" s="29"/>
      <c r="AO57" s="29"/>
      <c r="AP57" s="29"/>
      <c r="AQ57" s="29"/>
      <c r="AR57" s="29"/>
      <c r="AS57" s="29"/>
      <c r="AT57" s="29"/>
      <c r="AU57" s="30">
        <v>2</v>
      </c>
      <c r="AV57" s="29"/>
      <c r="AW57" s="29"/>
      <c r="AX57" s="29"/>
      <c r="AY57" s="29"/>
      <c r="AZ57" s="29"/>
      <c r="BA57" s="29"/>
    </row>
    <row r="58" spans="1:53" ht="200.45" customHeight="1" x14ac:dyDescent="0.25">
      <c r="A58" s="24" t="s">
        <v>55</v>
      </c>
      <c r="B58" s="24" t="s">
        <v>280</v>
      </c>
      <c r="C58" s="31"/>
      <c r="D58" s="31"/>
      <c r="E58" s="25"/>
      <c r="F58" s="24" t="s">
        <v>281</v>
      </c>
      <c r="G58" s="24" t="s">
        <v>198</v>
      </c>
      <c r="H58" s="26" t="s">
        <v>190</v>
      </c>
      <c r="I58" s="24" t="s">
        <v>60</v>
      </c>
      <c r="J58" s="26" t="s">
        <v>282</v>
      </c>
      <c r="K58" s="26" t="s">
        <v>72</v>
      </c>
      <c r="L58" s="24" t="s">
        <v>63</v>
      </c>
      <c r="M58" s="24" t="s">
        <v>55</v>
      </c>
      <c r="N58" s="24" t="s">
        <v>55</v>
      </c>
      <c r="O58" s="24" t="s">
        <v>55</v>
      </c>
      <c r="P58" s="24" t="s">
        <v>64</v>
      </c>
      <c r="Q58" s="24" t="s">
        <v>1</v>
      </c>
      <c r="R58" s="24" t="s">
        <v>65</v>
      </c>
      <c r="S58" s="24" t="s">
        <v>66</v>
      </c>
      <c r="T58" s="27">
        <v>85</v>
      </c>
      <c r="U58" s="27">
        <v>170</v>
      </c>
      <c r="V58" s="28">
        <f t="array" ref="V58">COUNTA(X58:BA58)</f>
        <v>2</v>
      </c>
      <c r="W58" s="28">
        <f t="array" ref="W58">SUM(X58:BA58)</f>
        <v>14</v>
      </c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30">
        <v>9</v>
      </c>
      <c r="AY58" s="30">
        <v>5</v>
      </c>
      <c r="AZ58" s="29"/>
      <c r="BA58" s="29"/>
    </row>
    <row r="59" spans="1:53" ht="200.25" customHeight="1" x14ac:dyDescent="0.25">
      <c r="A59" s="24" t="s">
        <v>83</v>
      </c>
      <c r="B59" s="24" t="s">
        <v>130</v>
      </c>
      <c r="C59" s="31"/>
      <c r="D59" s="31"/>
      <c r="E59" s="31"/>
      <c r="F59" s="24" t="s">
        <v>283</v>
      </c>
      <c r="G59" s="24" t="s">
        <v>284</v>
      </c>
      <c r="H59" s="26" t="s">
        <v>285</v>
      </c>
      <c r="I59" s="24" t="s">
        <v>60</v>
      </c>
      <c r="J59" s="26" t="s">
        <v>60</v>
      </c>
      <c r="K59" s="26" t="s">
        <v>134</v>
      </c>
      <c r="L59" s="24" t="s">
        <v>113</v>
      </c>
      <c r="M59" s="24" t="s">
        <v>62</v>
      </c>
      <c r="N59" s="24" t="s">
        <v>55</v>
      </c>
      <c r="O59" s="24" t="s">
        <v>55</v>
      </c>
      <c r="P59" s="24" t="s">
        <v>64</v>
      </c>
      <c r="Q59" s="24" t="s">
        <v>1</v>
      </c>
      <c r="R59" s="24" t="s">
        <v>65</v>
      </c>
      <c r="S59" s="24" t="s">
        <v>66</v>
      </c>
      <c r="T59" s="27">
        <v>85</v>
      </c>
      <c r="U59" s="27">
        <v>170</v>
      </c>
      <c r="V59" s="28">
        <f t="array" ref="V59">COUNTA(X59:BA59)</f>
        <v>2</v>
      </c>
      <c r="W59" s="28">
        <f t="array" ref="W59">SUM(X59:BA59)</f>
        <v>3</v>
      </c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30">
        <v>2</v>
      </c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30">
        <v>1</v>
      </c>
      <c r="AY59" s="29"/>
      <c r="AZ59" s="29"/>
      <c r="BA59" s="29"/>
    </row>
    <row r="60" spans="1:53" ht="200.25" customHeight="1" x14ac:dyDescent="0.25">
      <c r="A60" s="24" t="s">
        <v>55</v>
      </c>
      <c r="B60" s="24" t="s">
        <v>286</v>
      </c>
      <c r="C60" s="31"/>
      <c r="D60" s="31"/>
      <c r="E60" s="31"/>
      <c r="F60" s="24" t="s">
        <v>287</v>
      </c>
      <c r="G60" s="24" t="s">
        <v>172</v>
      </c>
      <c r="H60" s="26" t="s">
        <v>288</v>
      </c>
      <c r="I60" s="24" t="s">
        <v>60</v>
      </c>
      <c r="J60" s="26" t="s">
        <v>289</v>
      </c>
      <c r="K60" s="26" t="s">
        <v>62</v>
      </c>
      <c r="L60" s="24" t="s">
        <v>63</v>
      </c>
      <c r="M60" s="24" t="s">
        <v>62</v>
      </c>
      <c r="N60" s="24" t="s">
        <v>55</v>
      </c>
      <c r="O60" s="24" t="s">
        <v>55</v>
      </c>
      <c r="P60" s="24" t="s">
        <v>64</v>
      </c>
      <c r="Q60" s="24" t="s">
        <v>1</v>
      </c>
      <c r="R60" s="24" t="s">
        <v>65</v>
      </c>
      <c r="S60" s="24" t="s">
        <v>66</v>
      </c>
      <c r="T60" s="27">
        <v>62.5</v>
      </c>
      <c r="U60" s="27">
        <v>125</v>
      </c>
      <c r="V60" s="28">
        <f t="array" ref="V60">COUNTA(X60:BA60)</f>
        <v>1</v>
      </c>
      <c r="W60" s="28">
        <f t="array" ref="W60">SUM(X60:BA60)</f>
        <v>1</v>
      </c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30">
        <v>1</v>
      </c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</row>
    <row r="61" spans="1:53" ht="200.25" customHeight="1" x14ac:dyDescent="0.25">
      <c r="A61" s="24" t="s">
        <v>73</v>
      </c>
      <c r="B61" s="24" t="s">
        <v>290</v>
      </c>
      <c r="C61" s="31"/>
      <c r="D61" s="31"/>
      <c r="E61" s="31"/>
      <c r="F61" s="24" t="s">
        <v>291</v>
      </c>
      <c r="G61" s="24" t="s">
        <v>292</v>
      </c>
      <c r="H61" s="26" t="s">
        <v>293</v>
      </c>
      <c r="I61" s="24" t="s">
        <v>60</v>
      </c>
      <c r="J61" s="26" t="s">
        <v>60</v>
      </c>
      <c r="K61" s="26" t="s">
        <v>294</v>
      </c>
      <c r="L61" s="24" t="s">
        <v>79</v>
      </c>
      <c r="M61" s="24" t="s">
        <v>55</v>
      </c>
      <c r="N61" s="24" t="s">
        <v>55</v>
      </c>
      <c r="O61" s="24" t="s">
        <v>55</v>
      </c>
      <c r="P61" s="24" t="s">
        <v>64</v>
      </c>
      <c r="Q61" s="24" t="s">
        <v>1</v>
      </c>
      <c r="R61" s="24" t="s">
        <v>65</v>
      </c>
      <c r="S61" s="24" t="s">
        <v>66</v>
      </c>
      <c r="T61" s="27">
        <v>80</v>
      </c>
      <c r="U61" s="27">
        <v>160</v>
      </c>
      <c r="V61" s="28">
        <f t="array" ref="V61">COUNTA(X61:BA61)</f>
        <v>1</v>
      </c>
      <c r="W61" s="28">
        <f t="array" ref="W61">SUM(X61:BA61)</f>
        <v>1</v>
      </c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30">
        <v>1</v>
      </c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</row>
    <row r="62" spans="1:53" ht="200.25" customHeight="1" x14ac:dyDescent="0.25">
      <c r="A62" s="24" t="s">
        <v>55</v>
      </c>
      <c r="B62" s="24" t="s">
        <v>295</v>
      </c>
      <c r="C62" s="31"/>
      <c r="D62" s="31"/>
      <c r="E62" s="31"/>
      <c r="F62" s="24" t="s">
        <v>296</v>
      </c>
      <c r="G62" s="24" t="s">
        <v>132</v>
      </c>
      <c r="H62" s="26" t="s">
        <v>162</v>
      </c>
      <c r="I62" s="24" t="s">
        <v>60</v>
      </c>
      <c r="J62" s="26" t="s">
        <v>297</v>
      </c>
      <c r="K62" s="26" t="s">
        <v>297</v>
      </c>
      <c r="L62" s="24" t="s">
        <v>164</v>
      </c>
      <c r="M62" s="24" t="s">
        <v>55</v>
      </c>
      <c r="N62" s="24" t="s">
        <v>55</v>
      </c>
      <c r="O62" s="24" t="s">
        <v>55</v>
      </c>
      <c r="P62" s="24" t="s">
        <v>64</v>
      </c>
      <c r="Q62" s="24" t="s">
        <v>1</v>
      </c>
      <c r="R62" s="24" t="s">
        <v>65</v>
      </c>
      <c r="S62" s="24" t="s">
        <v>66</v>
      </c>
      <c r="T62" s="27">
        <v>82.5</v>
      </c>
      <c r="U62" s="27">
        <v>165</v>
      </c>
      <c r="V62" s="28">
        <f t="array" ref="V62">COUNTA(X62:BA62)</f>
        <v>1</v>
      </c>
      <c r="W62" s="28">
        <f t="array" ref="W62">SUM(X62:BA62)</f>
        <v>10</v>
      </c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30">
        <v>10</v>
      </c>
      <c r="AU62" s="29"/>
      <c r="AV62" s="29"/>
      <c r="AW62" s="29"/>
      <c r="AX62" s="29"/>
      <c r="AY62" s="29"/>
      <c r="AZ62" s="29"/>
      <c r="BA62" s="29"/>
    </row>
    <row r="63" spans="1:53" ht="200.25" customHeight="1" x14ac:dyDescent="0.25">
      <c r="A63" s="24" t="s">
        <v>73</v>
      </c>
      <c r="B63" s="24" t="s">
        <v>298</v>
      </c>
      <c r="C63" s="31"/>
      <c r="D63" s="31"/>
      <c r="E63" s="31"/>
      <c r="F63" s="24" t="s">
        <v>299</v>
      </c>
      <c r="G63" s="24" t="s">
        <v>132</v>
      </c>
      <c r="H63" s="26" t="s">
        <v>300</v>
      </c>
      <c r="I63" s="24" t="s">
        <v>60</v>
      </c>
      <c r="J63" s="26" t="s">
        <v>60</v>
      </c>
      <c r="K63" s="26" t="s">
        <v>231</v>
      </c>
      <c r="L63" s="24" t="s">
        <v>144</v>
      </c>
      <c r="M63" s="24" t="s">
        <v>145</v>
      </c>
      <c r="N63" s="24" t="s">
        <v>146</v>
      </c>
      <c r="O63" s="24" t="s">
        <v>55</v>
      </c>
      <c r="P63" s="24" t="s">
        <v>64</v>
      </c>
      <c r="Q63" s="24" t="s">
        <v>1</v>
      </c>
      <c r="R63" s="24" t="s">
        <v>65</v>
      </c>
      <c r="S63" s="24" t="s">
        <v>66</v>
      </c>
      <c r="T63" s="27">
        <v>61</v>
      </c>
      <c r="U63" s="27">
        <v>122</v>
      </c>
      <c r="V63" s="28">
        <f t="array" ref="V63">COUNTA(X63:BA63)</f>
        <v>1</v>
      </c>
      <c r="W63" s="28">
        <f t="array" ref="W63">SUM(X63:BA63)</f>
        <v>6</v>
      </c>
      <c r="X63" s="29"/>
      <c r="Y63" s="29"/>
      <c r="Z63" s="29"/>
      <c r="AA63" s="29"/>
      <c r="AB63" s="29"/>
      <c r="AC63" s="30">
        <v>6</v>
      </c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</row>
    <row r="64" spans="1:53" ht="200.25" customHeight="1" x14ac:dyDescent="0.25">
      <c r="A64" s="24" t="s">
        <v>73</v>
      </c>
      <c r="B64" s="24" t="s">
        <v>301</v>
      </c>
      <c r="C64" s="31"/>
      <c r="D64" s="31"/>
      <c r="E64" s="31"/>
      <c r="F64" s="24" t="s">
        <v>302</v>
      </c>
      <c r="G64" s="24" t="s">
        <v>132</v>
      </c>
      <c r="H64" s="26" t="s">
        <v>303</v>
      </c>
      <c r="I64" s="24" t="s">
        <v>60</v>
      </c>
      <c r="J64" s="26" t="s">
        <v>60</v>
      </c>
      <c r="K64" s="26" t="s">
        <v>231</v>
      </c>
      <c r="L64" s="24" t="s">
        <v>144</v>
      </c>
      <c r="M64" s="24" t="s">
        <v>145</v>
      </c>
      <c r="N64" s="24" t="s">
        <v>146</v>
      </c>
      <c r="O64" s="24" t="s">
        <v>55</v>
      </c>
      <c r="P64" s="24" t="s">
        <v>64</v>
      </c>
      <c r="Q64" s="24" t="s">
        <v>1</v>
      </c>
      <c r="R64" s="24" t="s">
        <v>65</v>
      </c>
      <c r="S64" s="24" t="s">
        <v>66</v>
      </c>
      <c r="T64" s="27">
        <v>61</v>
      </c>
      <c r="U64" s="27">
        <v>122</v>
      </c>
      <c r="V64" s="28">
        <f t="array" ref="V64">COUNTA(X64:BA64)</f>
        <v>1</v>
      </c>
      <c r="W64" s="28">
        <f t="array" ref="W64">SUM(X64:BA64)</f>
        <v>3</v>
      </c>
      <c r="X64" s="29"/>
      <c r="Y64" s="29"/>
      <c r="Z64" s="29"/>
      <c r="AA64" s="29"/>
      <c r="AB64" s="29"/>
      <c r="AC64" s="29"/>
      <c r="AD64" s="30">
        <v>3</v>
      </c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</row>
    <row r="65" spans="1:53" ht="200.25" customHeight="1" x14ac:dyDescent="0.25">
      <c r="A65" s="24" t="s">
        <v>83</v>
      </c>
      <c r="B65" s="24" t="s">
        <v>304</v>
      </c>
      <c r="C65" s="31"/>
      <c r="D65" s="31"/>
      <c r="E65" s="31"/>
      <c r="F65" s="24" t="s">
        <v>305</v>
      </c>
      <c r="G65" s="24" t="s">
        <v>262</v>
      </c>
      <c r="H65" s="26" t="s">
        <v>306</v>
      </c>
      <c r="I65" s="24" t="s">
        <v>60</v>
      </c>
      <c r="J65" s="26" t="s">
        <v>88</v>
      </c>
      <c r="K65" s="26" t="s">
        <v>307</v>
      </c>
      <c r="L65" s="24" t="s">
        <v>79</v>
      </c>
      <c r="M65" s="24" t="s">
        <v>55</v>
      </c>
      <c r="N65" s="24" t="s">
        <v>55</v>
      </c>
      <c r="O65" s="24" t="s">
        <v>55</v>
      </c>
      <c r="P65" s="24" t="s">
        <v>64</v>
      </c>
      <c r="Q65" s="24" t="s">
        <v>1</v>
      </c>
      <c r="R65" s="24" t="s">
        <v>65</v>
      </c>
      <c r="S65" s="24" t="s">
        <v>66</v>
      </c>
      <c r="T65" s="27">
        <v>60</v>
      </c>
      <c r="U65" s="27">
        <v>120</v>
      </c>
      <c r="V65" s="28">
        <f t="array" ref="V65">COUNTA(X65:BA65)</f>
        <v>1</v>
      </c>
      <c r="W65" s="28">
        <f t="array" ref="W65">SUM(X65:BA65)</f>
        <v>14</v>
      </c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30">
        <v>14</v>
      </c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</row>
    <row r="66" spans="1:53" ht="200.25" customHeight="1" x14ac:dyDescent="0.25">
      <c r="A66" s="24" t="s">
        <v>83</v>
      </c>
      <c r="B66" s="24" t="s">
        <v>304</v>
      </c>
      <c r="C66" s="31"/>
      <c r="D66" s="31"/>
      <c r="E66" s="31"/>
      <c r="F66" s="24" t="s">
        <v>308</v>
      </c>
      <c r="G66" s="24" t="s">
        <v>309</v>
      </c>
      <c r="H66" s="26" t="s">
        <v>310</v>
      </c>
      <c r="I66" s="24" t="s">
        <v>60</v>
      </c>
      <c r="J66" s="26" t="s">
        <v>88</v>
      </c>
      <c r="K66" s="26" t="s">
        <v>307</v>
      </c>
      <c r="L66" s="24" t="s">
        <v>79</v>
      </c>
      <c r="M66" s="24" t="s">
        <v>55</v>
      </c>
      <c r="N66" s="24" t="s">
        <v>55</v>
      </c>
      <c r="O66" s="24" t="s">
        <v>55</v>
      </c>
      <c r="P66" s="24" t="s">
        <v>64</v>
      </c>
      <c r="Q66" s="24" t="s">
        <v>1</v>
      </c>
      <c r="R66" s="24" t="s">
        <v>65</v>
      </c>
      <c r="S66" s="24" t="s">
        <v>66</v>
      </c>
      <c r="T66" s="27">
        <v>60</v>
      </c>
      <c r="U66" s="27">
        <v>120</v>
      </c>
      <c r="V66" s="28">
        <f t="array" ref="V66">COUNTA(X66:BA66)</f>
        <v>1</v>
      </c>
      <c r="W66" s="28">
        <f t="array" ref="W66">SUM(X66:BA66)</f>
        <v>2</v>
      </c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30">
        <v>2</v>
      </c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</row>
    <row r="67" spans="1:53" ht="200.25" customHeight="1" x14ac:dyDescent="0.25">
      <c r="A67" s="24" t="s">
        <v>73</v>
      </c>
      <c r="B67" s="24" t="s">
        <v>232</v>
      </c>
      <c r="C67" s="31"/>
      <c r="D67" s="31"/>
      <c r="E67" s="31"/>
      <c r="F67" s="24" t="s">
        <v>311</v>
      </c>
      <c r="G67" s="24" t="s">
        <v>312</v>
      </c>
      <c r="H67" s="26" t="s">
        <v>313</v>
      </c>
      <c r="I67" s="24" t="s">
        <v>60</v>
      </c>
      <c r="J67" s="26" t="s">
        <v>60</v>
      </c>
      <c r="K67" s="26" t="s">
        <v>236</v>
      </c>
      <c r="L67" s="24" t="s">
        <v>79</v>
      </c>
      <c r="M67" s="24" t="s">
        <v>55</v>
      </c>
      <c r="N67" s="24" t="s">
        <v>55</v>
      </c>
      <c r="O67" s="24" t="s">
        <v>55</v>
      </c>
      <c r="P67" s="24" t="s">
        <v>64</v>
      </c>
      <c r="Q67" s="24" t="s">
        <v>1</v>
      </c>
      <c r="R67" s="24" t="s">
        <v>65</v>
      </c>
      <c r="S67" s="24" t="s">
        <v>66</v>
      </c>
      <c r="T67" s="27">
        <v>125</v>
      </c>
      <c r="U67" s="27">
        <v>250</v>
      </c>
      <c r="V67" s="28">
        <f t="array" ref="V67">COUNTA(X67:BA67)</f>
        <v>1</v>
      </c>
      <c r="W67" s="28">
        <f t="array" ref="W67">SUM(X67:BA67)</f>
        <v>2</v>
      </c>
      <c r="X67" s="29"/>
      <c r="Y67" s="29"/>
      <c r="Z67" s="29"/>
      <c r="AA67" s="29"/>
      <c r="AB67" s="29"/>
      <c r="AC67" s="29"/>
      <c r="AD67" s="30">
        <v>2</v>
      </c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</row>
    <row r="68" spans="1:53" ht="200.25" customHeight="1" x14ac:dyDescent="0.25">
      <c r="A68" s="24" t="s">
        <v>73</v>
      </c>
      <c r="B68" s="24" t="s">
        <v>314</v>
      </c>
      <c r="C68" s="31"/>
      <c r="D68" s="31"/>
      <c r="E68" s="31"/>
      <c r="F68" s="24" t="s">
        <v>315</v>
      </c>
      <c r="G68" s="24" t="s">
        <v>316</v>
      </c>
      <c r="H68" s="26" t="s">
        <v>317</v>
      </c>
      <c r="I68" s="24" t="s">
        <v>60</v>
      </c>
      <c r="J68" s="26" t="s">
        <v>318</v>
      </c>
      <c r="K68" s="26" t="s">
        <v>318</v>
      </c>
      <c r="L68" s="24" t="s">
        <v>79</v>
      </c>
      <c r="M68" s="24" t="s">
        <v>55</v>
      </c>
      <c r="N68" s="24" t="s">
        <v>55</v>
      </c>
      <c r="O68" s="24" t="s">
        <v>55</v>
      </c>
      <c r="P68" s="24" t="s">
        <v>64</v>
      </c>
      <c r="Q68" s="24" t="s">
        <v>1</v>
      </c>
      <c r="R68" s="24" t="s">
        <v>65</v>
      </c>
      <c r="S68" s="24" t="s">
        <v>66</v>
      </c>
      <c r="T68" s="27">
        <v>80</v>
      </c>
      <c r="U68" s="27">
        <v>160</v>
      </c>
      <c r="V68" s="28">
        <f t="array" ref="V68">COUNTA(X68:BA68)</f>
        <v>1</v>
      </c>
      <c r="W68" s="28">
        <f t="array" ref="W68">SUM(X68:BA68)</f>
        <v>4</v>
      </c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30">
        <v>4</v>
      </c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</row>
    <row r="69" spans="1:53" ht="200.25" customHeight="1" x14ac:dyDescent="0.25">
      <c r="A69" s="24" t="s">
        <v>73</v>
      </c>
      <c r="B69" s="24" t="s">
        <v>319</v>
      </c>
      <c r="C69" s="31"/>
      <c r="D69" s="31"/>
      <c r="E69" s="31"/>
      <c r="F69" s="24" t="s">
        <v>320</v>
      </c>
      <c r="G69" s="24" t="s">
        <v>132</v>
      </c>
      <c r="H69" s="26" t="s">
        <v>321</v>
      </c>
      <c r="I69" s="24" t="s">
        <v>60</v>
      </c>
      <c r="J69" s="26" t="s">
        <v>60</v>
      </c>
      <c r="K69" s="26" t="s">
        <v>322</v>
      </c>
      <c r="L69" s="24" t="s">
        <v>79</v>
      </c>
      <c r="M69" s="24" t="s">
        <v>55</v>
      </c>
      <c r="N69" s="24" t="s">
        <v>55</v>
      </c>
      <c r="O69" s="24" t="s">
        <v>55</v>
      </c>
      <c r="P69" s="24" t="s">
        <v>64</v>
      </c>
      <c r="Q69" s="24" t="s">
        <v>1</v>
      </c>
      <c r="R69" s="24" t="s">
        <v>65</v>
      </c>
      <c r="S69" s="24" t="s">
        <v>66</v>
      </c>
      <c r="T69" s="27">
        <v>120</v>
      </c>
      <c r="U69" s="27">
        <v>240</v>
      </c>
      <c r="V69" s="28">
        <f t="array" ref="V69">COUNTA(X69:BA69)</f>
        <v>1</v>
      </c>
      <c r="W69" s="28">
        <f t="array" ref="W69">SUM(X69:BA69)</f>
        <v>6</v>
      </c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30">
        <v>6</v>
      </c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</row>
    <row r="70" spans="1:53" ht="200.25" customHeight="1" x14ac:dyDescent="0.25">
      <c r="A70" s="24" t="s">
        <v>55</v>
      </c>
      <c r="B70" s="24" t="s">
        <v>323</v>
      </c>
      <c r="C70" s="31"/>
      <c r="D70" s="31"/>
      <c r="E70" s="31"/>
      <c r="F70" s="24" t="s">
        <v>324</v>
      </c>
      <c r="G70" s="24" t="s">
        <v>198</v>
      </c>
      <c r="H70" s="26" t="s">
        <v>190</v>
      </c>
      <c r="I70" s="24" t="s">
        <v>60</v>
      </c>
      <c r="J70" s="26" t="s">
        <v>325</v>
      </c>
      <c r="K70" s="26" t="s">
        <v>62</v>
      </c>
      <c r="L70" s="24" t="s">
        <v>113</v>
      </c>
      <c r="M70" s="24" t="s">
        <v>62</v>
      </c>
      <c r="N70" s="24" t="s">
        <v>55</v>
      </c>
      <c r="O70" s="24" t="s">
        <v>55</v>
      </c>
      <c r="P70" s="24" t="s">
        <v>64</v>
      </c>
      <c r="Q70" s="24" t="s">
        <v>1</v>
      </c>
      <c r="R70" s="24" t="s">
        <v>65</v>
      </c>
      <c r="S70" s="24" t="s">
        <v>66</v>
      </c>
      <c r="T70" s="27">
        <v>75</v>
      </c>
      <c r="U70" s="27">
        <v>150</v>
      </c>
      <c r="V70" s="28">
        <f t="array" ref="V70">COUNTA(X70:BA70)</f>
        <v>1</v>
      </c>
      <c r="W70" s="28">
        <f t="array" ref="W70">SUM(X70:BA70)</f>
        <v>2</v>
      </c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30">
        <v>2</v>
      </c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</row>
    <row r="71" spans="1:53" ht="200.25" customHeight="1" x14ac:dyDescent="0.25">
      <c r="A71" s="24" t="s">
        <v>83</v>
      </c>
      <c r="B71" s="24" t="s">
        <v>326</v>
      </c>
      <c r="C71" s="31"/>
      <c r="D71" s="31"/>
      <c r="E71" s="32"/>
      <c r="F71" s="24" t="s">
        <v>327</v>
      </c>
      <c r="G71" s="24" t="s">
        <v>48</v>
      </c>
      <c r="H71" s="26" t="s">
        <v>328</v>
      </c>
      <c r="I71" s="24" t="s">
        <v>60</v>
      </c>
      <c r="J71" s="26" t="s">
        <v>60</v>
      </c>
      <c r="K71" s="26" t="s">
        <v>214</v>
      </c>
      <c r="L71" s="24" t="s">
        <v>79</v>
      </c>
      <c r="M71" s="24" t="s">
        <v>55</v>
      </c>
      <c r="N71" s="24" t="s">
        <v>55</v>
      </c>
      <c r="O71" s="24" t="s">
        <v>55</v>
      </c>
      <c r="P71" s="24" t="s">
        <v>64</v>
      </c>
      <c r="Q71" s="24" t="s">
        <v>1</v>
      </c>
      <c r="R71" s="24" t="s">
        <v>65</v>
      </c>
      <c r="S71" s="24" t="s">
        <v>66</v>
      </c>
      <c r="T71" s="27">
        <v>55</v>
      </c>
      <c r="U71" s="27">
        <v>110</v>
      </c>
      <c r="V71" s="28">
        <f t="array" ref="V71">COUNTA(X71:BA71)</f>
        <v>1</v>
      </c>
      <c r="W71" s="28">
        <f t="array" ref="W71">SUM(X71:BA71)</f>
        <v>1</v>
      </c>
      <c r="X71" s="29"/>
      <c r="Y71" s="29"/>
      <c r="Z71" s="29"/>
      <c r="AA71" s="29"/>
      <c r="AB71" s="29"/>
      <c r="AC71" s="29"/>
      <c r="AD71" s="30">
        <v>1</v>
      </c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</row>
    <row r="72" spans="1:53" ht="200.45" customHeight="1" x14ac:dyDescent="0.25">
      <c r="A72" s="24" t="s">
        <v>83</v>
      </c>
      <c r="B72" s="24" t="s">
        <v>329</v>
      </c>
      <c r="C72" s="32"/>
      <c r="D72" s="32"/>
      <c r="E72" s="29"/>
      <c r="F72" s="24" t="s">
        <v>330</v>
      </c>
      <c r="G72" s="24" t="s">
        <v>198</v>
      </c>
      <c r="H72" s="26" t="s">
        <v>331</v>
      </c>
      <c r="I72" s="24" t="s">
        <v>60</v>
      </c>
      <c r="J72" s="26" t="s">
        <v>88</v>
      </c>
      <c r="K72" s="26" t="s">
        <v>332</v>
      </c>
      <c r="L72" s="24" t="s">
        <v>79</v>
      </c>
      <c r="M72" s="24" t="s">
        <v>55</v>
      </c>
      <c r="N72" s="24" t="s">
        <v>55</v>
      </c>
      <c r="O72" s="24" t="s">
        <v>55</v>
      </c>
      <c r="P72" s="24" t="s">
        <v>64</v>
      </c>
      <c r="Q72" s="24" t="s">
        <v>1</v>
      </c>
      <c r="R72" s="24" t="s">
        <v>65</v>
      </c>
      <c r="S72" s="24" t="s">
        <v>66</v>
      </c>
      <c r="T72" s="27">
        <v>40</v>
      </c>
      <c r="U72" s="27">
        <v>80</v>
      </c>
      <c r="V72" s="28">
        <f t="array" ref="V72">COUNTA(X72:BA72)</f>
        <v>1</v>
      </c>
      <c r="W72" s="28">
        <f t="array" ref="W72">SUM(X72:BA72)</f>
        <v>1</v>
      </c>
      <c r="X72" s="29"/>
      <c r="Y72" s="29"/>
      <c r="Z72" s="29"/>
      <c r="AA72" s="29"/>
      <c r="AB72" s="30">
        <v>1</v>
      </c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</row>
    <row r="73" spans="1:53" ht="28.9" customHeight="1" x14ac:dyDescent="0.25">
      <c r="A73" s="24" t="s">
        <v>73</v>
      </c>
      <c r="B73" s="24" t="s">
        <v>333</v>
      </c>
      <c r="C73" s="25"/>
      <c r="D73" s="25"/>
      <c r="E73" s="29"/>
      <c r="F73" s="24" t="s">
        <v>334</v>
      </c>
      <c r="G73" s="24" t="s">
        <v>335</v>
      </c>
      <c r="H73" s="26" t="s">
        <v>336</v>
      </c>
      <c r="I73" s="24" t="s">
        <v>60</v>
      </c>
      <c r="J73" s="26" t="s">
        <v>60</v>
      </c>
      <c r="K73" s="26" t="s">
        <v>337</v>
      </c>
      <c r="L73" s="24" t="s">
        <v>79</v>
      </c>
      <c r="M73" s="24" t="s">
        <v>55</v>
      </c>
      <c r="N73" s="24" t="s">
        <v>55</v>
      </c>
      <c r="O73" s="24" t="s">
        <v>55</v>
      </c>
      <c r="P73" s="24" t="s">
        <v>64</v>
      </c>
      <c r="Q73" s="24" t="s">
        <v>1</v>
      </c>
      <c r="R73" s="24" t="s">
        <v>65</v>
      </c>
      <c r="S73" s="24" t="s">
        <v>66</v>
      </c>
      <c r="T73" s="27">
        <v>67</v>
      </c>
      <c r="U73" s="27">
        <v>134</v>
      </c>
      <c r="V73" s="28">
        <f t="array" ref="V73">COUNTA(X73:BA73)</f>
        <v>4</v>
      </c>
      <c r="W73" s="28">
        <f t="array" ref="W73">SUM(X73:BA73)</f>
        <v>16</v>
      </c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30">
        <v>5</v>
      </c>
      <c r="AK73" s="29"/>
      <c r="AL73" s="29"/>
      <c r="AM73" s="30">
        <v>3</v>
      </c>
      <c r="AN73" s="29"/>
      <c r="AO73" s="29"/>
      <c r="AP73" s="30">
        <v>5</v>
      </c>
      <c r="AQ73" s="29"/>
      <c r="AR73" s="29"/>
      <c r="AS73" s="29"/>
      <c r="AT73" s="29"/>
      <c r="AU73" s="29"/>
      <c r="AV73" s="30">
        <v>3</v>
      </c>
      <c r="AW73" s="29"/>
      <c r="AX73" s="29"/>
      <c r="AY73" s="29"/>
      <c r="AZ73" s="29"/>
      <c r="BA73" s="29"/>
    </row>
    <row r="74" spans="1:53" ht="200.45" customHeight="1" x14ac:dyDescent="0.25">
      <c r="A74" s="24" t="s">
        <v>73</v>
      </c>
      <c r="B74" s="24" t="s">
        <v>338</v>
      </c>
      <c r="C74" s="31"/>
      <c r="D74" s="31"/>
      <c r="E74" s="29"/>
      <c r="F74" s="24" t="s">
        <v>339</v>
      </c>
      <c r="G74" s="24" t="s">
        <v>340</v>
      </c>
      <c r="H74" s="26" t="s">
        <v>341</v>
      </c>
      <c r="I74" s="24" t="s">
        <v>342</v>
      </c>
      <c r="J74" s="26" t="s">
        <v>343</v>
      </c>
      <c r="K74" s="26" t="s">
        <v>343</v>
      </c>
      <c r="L74" s="24" t="s">
        <v>344</v>
      </c>
      <c r="M74" s="24" t="s">
        <v>55</v>
      </c>
      <c r="N74" s="24" t="s">
        <v>55</v>
      </c>
      <c r="O74" s="24" t="s">
        <v>55</v>
      </c>
      <c r="P74" s="24" t="s">
        <v>64</v>
      </c>
      <c r="Q74" s="24" t="s">
        <v>1</v>
      </c>
      <c r="R74" s="24" t="s">
        <v>65</v>
      </c>
      <c r="S74" s="24" t="s">
        <v>345</v>
      </c>
      <c r="T74" s="27">
        <v>48</v>
      </c>
      <c r="U74" s="27">
        <v>96</v>
      </c>
      <c r="V74" s="28">
        <f t="array" ref="V74">COUNTA(X74:BA74)</f>
        <v>3</v>
      </c>
      <c r="W74" s="28">
        <f t="array" ref="W74">SUM(X74:BA74)</f>
        <v>5</v>
      </c>
      <c r="X74" s="30">
        <v>2</v>
      </c>
      <c r="Y74" s="30">
        <v>2</v>
      </c>
      <c r="Z74" s="30">
        <v>1</v>
      </c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</row>
    <row r="75" spans="1:53" ht="200.45" customHeight="1" x14ac:dyDescent="0.25">
      <c r="A75" s="24" t="s">
        <v>73</v>
      </c>
      <c r="B75" s="24" t="s">
        <v>346</v>
      </c>
      <c r="C75" s="31"/>
      <c r="D75" s="32"/>
      <c r="E75" s="29"/>
      <c r="F75" s="24" t="s">
        <v>347</v>
      </c>
      <c r="G75" s="24" t="s">
        <v>224</v>
      </c>
      <c r="H75" s="26" t="s">
        <v>348</v>
      </c>
      <c r="I75" s="24" t="s">
        <v>342</v>
      </c>
      <c r="J75" s="26" t="s">
        <v>349</v>
      </c>
      <c r="K75" s="26" t="s">
        <v>350</v>
      </c>
      <c r="L75" s="24" t="s">
        <v>351</v>
      </c>
      <c r="M75" s="24" t="s">
        <v>55</v>
      </c>
      <c r="N75" s="24" t="s">
        <v>55</v>
      </c>
      <c r="O75" s="24" t="s">
        <v>55</v>
      </c>
      <c r="P75" s="24" t="s">
        <v>64</v>
      </c>
      <c r="Q75" s="24" t="s">
        <v>1</v>
      </c>
      <c r="R75" s="24" t="s">
        <v>65</v>
      </c>
      <c r="S75" s="24" t="s">
        <v>345</v>
      </c>
      <c r="T75" s="27">
        <v>60</v>
      </c>
      <c r="U75" s="27">
        <v>120</v>
      </c>
      <c r="V75" s="28">
        <f t="array" ref="V75">COUNTA(X75:BA75)</f>
        <v>1</v>
      </c>
      <c r="W75" s="28">
        <f t="array" ref="W75">SUM(X75:BA75)</f>
        <v>1</v>
      </c>
      <c r="X75" s="29"/>
      <c r="Y75" s="30">
        <v>1</v>
      </c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</row>
    <row r="76" spans="1:53" ht="200.1" customHeight="1" x14ac:dyDescent="0.25">
      <c r="A76" s="34" t="s">
        <v>73</v>
      </c>
      <c r="B76" s="34" t="s">
        <v>352</v>
      </c>
      <c r="C76" s="31"/>
      <c r="D76" s="25"/>
      <c r="E76" s="25"/>
      <c r="F76" s="34" t="s">
        <v>353</v>
      </c>
      <c r="G76" s="34" t="s">
        <v>354</v>
      </c>
      <c r="H76" s="35" t="s">
        <v>355</v>
      </c>
      <c r="I76" s="34" t="s">
        <v>342</v>
      </c>
      <c r="J76" s="35" t="s">
        <v>356</v>
      </c>
      <c r="K76" s="35" t="s">
        <v>356</v>
      </c>
      <c r="L76" s="34" t="s">
        <v>344</v>
      </c>
      <c r="M76" s="34" t="s">
        <v>55</v>
      </c>
      <c r="N76" s="34" t="s">
        <v>55</v>
      </c>
      <c r="O76" s="34" t="s">
        <v>55</v>
      </c>
      <c r="P76" s="34" t="s">
        <v>64</v>
      </c>
      <c r="Q76" s="34" t="s">
        <v>1</v>
      </c>
      <c r="R76" s="34" t="s">
        <v>65</v>
      </c>
      <c r="S76" s="34" t="s">
        <v>345</v>
      </c>
      <c r="T76" s="36">
        <v>48</v>
      </c>
      <c r="U76" s="36">
        <v>96</v>
      </c>
      <c r="V76" s="37">
        <f t="array" ref="V76">COUNTA(X76:BA76)</f>
        <v>1</v>
      </c>
      <c r="W76" s="37">
        <f t="array" ref="W76">SUM(X76:BA76)</f>
        <v>1</v>
      </c>
      <c r="X76" s="25"/>
      <c r="Y76" s="38">
        <v>1</v>
      </c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</row>
  </sheetData>
  <phoneticPr fontId="0" type="noConversion"/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2026-03-03T10:29:36Z</dcterms:created>
  <dcterms:modified xsi:type="dcterms:W3CDTF">2026-03-04T14:34:02Z</dcterms:modified>
</cp:coreProperties>
</file>